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tabRatio="81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37" i="10"/>
  <c r="AM36" i="10"/>
  <c r="AM35" i="10"/>
  <c r="CO34" i="10"/>
  <c r="CO35" i="10" s="1"/>
  <c r="CO36" i="10" s="1"/>
  <c r="BW34" i="10"/>
  <c r="BW35" i="10" s="1"/>
  <c r="BW36" i="10" s="1"/>
  <c r="BW37" i="10" s="1"/>
  <c r="BW38" i="10" s="1"/>
  <c r="BW39" i="10" s="1"/>
  <c r="BW40" i="10" s="1"/>
  <c r="BW41" i="10" s="1"/>
  <c r="BW42" i="10" s="1"/>
  <c r="BW43" i="10" s="1"/>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BE34" i="10" s="1"/>
  <c r="BE35" i="10" s="1"/>
  <c r="BE36" i="10" s="1"/>
  <c r="BE37" i="10" s="1"/>
</calcChain>
</file>

<file path=xl/sharedStrings.xml><?xml version="1.0" encoding="utf-8"?>
<sst xmlns="http://schemas.openxmlformats.org/spreadsheetml/2006/main" count="1192" uniqueCount="612">
  <si>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</si>
  <si>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</si>
  <si>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</si>
  <si>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</si>
  <si>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</si>
  <si>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</si>
  <si>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</si>
  <si>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</si>
  <si>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</si>
  <si>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</si>
  <si>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</si>
  <si>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</si>
  <si>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</si>
  <si>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</si>
  <si>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</si>
  <si>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</si>
  <si>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</si>
  <si>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</si>
  <si>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</si>
  <si>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</si>
  <si>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</si>
  <si>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</si>
  <si>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</si>
  <si>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</si>
  <si>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</si>
  <si>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</si>
  <si>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</si>
  <si>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</si>
  <si>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</si>
  <si>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</si>
  <si>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</si>
  <si>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</si>
  <si>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</si>
  <si>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</si>
  <si>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</si>
  <si>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</si>
  <si>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</si>
  <si>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</si>
  <si>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</si>
  <si>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</si>
  <si>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</si>
  <si>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</si>
  <si>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</si>
  <si>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</si>
  <si>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</si>
  <si>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</si>
  <si>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</si>
  <si>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</si>
  <si>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</si>
  <si>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</si>
  <si>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</si>
  <si>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</si>
  <si>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</si>
  <si>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</si>
  <si>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</si>
  <si>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</si>
  <si>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</si>
  <si>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</si>
  <si>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</si>
  <si>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</si>
  <si>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</si>
  <si>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</si>
  <si>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</si>
  <si>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</si>
  <si>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</si>
  <si>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</si>
  <si>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</si>
  <si>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</si>
  <si>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</si>
  <si>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</si>
  <si>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</si>
  <si>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</si>
  <si>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</si>
  <si>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</si>
  <si>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</si>
  <si>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</si>
  <si>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</si>
  <si>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</si>
  <si>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</si>
  <si>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</si>
  <si>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</si>
  <si>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</si>
  <si>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</si>
  <si>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</si>
  <si>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</si>
  <si>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</si>
  <si>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</si>
  <si>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</si>
  <si>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</si>
  <si>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</si>
  <si>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</si>
  <si>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</si>
  <si>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</si>
  <si>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</si>
  <si>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</si>
  <si>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</si>
  <si>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</si>
  <si>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</si>
  <si>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梼原町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</si>
  <si>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</si>
  <si>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</si>
  <si>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</si>
  <si>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</si>
  <si>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</si>
  <si>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</si>
  <si>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</si>
  <si>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</si>
  <si>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</si>
  <si>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</si>
  <si>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</si>
  <si>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</si>
  <si>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</si>
  <si>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</si>
  <si>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</si>
  <si>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</si>
  <si>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</si>
  <si>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</si>
  <si>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</si>
  <si>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</si>
  <si>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</si>
  <si>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</si>
  <si>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</si>
  <si>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</si>
  <si>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</si>
  <si>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</si>
  <si>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</si>
  <si>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</si>
  <si>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</si>
  <si>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</si>
  <si>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</si>
  <si>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</si>
  <si>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</si>
  <si>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</si>
  <si>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</si>
  <si>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</si>
  <si>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</si>
  <si>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</si>
  <si>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</si>
  <si>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</si>
  <si>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</si>
  <si>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</si>
  <si>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</si>
  <si>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</si>
  <si>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</si>
  <si>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</si>
  <si>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</si>
  <si>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</si>
  <si>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</si>
  <si>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</si>
  <si>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</si>
  <si>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</si>
  <si>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</si>
  <si>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</si>
  <si>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</si>
  <si>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4"/>
  </si>
  <si>
    <t>うち日本人(％)</t>
    <phoneticPr fontId="5"/>
  </si>
  <si>
    <t>-2.0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</si>
  <si>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</si>
  <si>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</si>
  <si>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</si>
  <si>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</si>
  <si>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</si>
  <si>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</si>
  <si>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</si>
  <si>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</si>
  <si>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</si>
  <si>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</si>
  <si>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</si>
  <si>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</si>
  <si>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</si>
  <si>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</si>
  <si>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</si>
  <si>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</si>
  <si>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</si>
  <si>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</si>
  <si>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</si>
  <si>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</si>
  <si>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</si>
  <si>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</si>
  <si>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</si>
  <si>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</si>
  <si>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</si>
  <si>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</si>
  <si>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</si>
  <si>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</si>
  <si>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</si>
  <si>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</si>
  <si>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</si>
  <si>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</si>
  <si>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</si>
  <si>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</si>
  <si>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</si>
  <si>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</si>
  <si>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</si>
  <si>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</si>
  <si>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</si>
  <si>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</si>
  <si>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</si>
  <si>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</si>
  <si>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</si>
  <si>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</si>
  <si>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</si>
  <si>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</si>
  <si>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</si>
  <si>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</si>
  <si>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</si>
  <si>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</si>
  <si>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</si>
  <si>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</si>
  <si>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</si>
  <si>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</si>
  <si>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</si>
  <si>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</si>
  <si>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高知県梼原町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</si>
  <si>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</si>
  <si>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</si>
  <si>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</si>
  <si>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</si>
  <si>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</si>
  <si>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</si>
  <si>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</si>
  <si>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</si>
  <si>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</si>
  <si>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</si>
  <si>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</si>
  <si>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</si>
  <si>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</si>
  <si>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</si>
  <si>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</si>
  <si>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</si>
  <si>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</si>
  <si>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</si>
  <si>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</si>
  <si>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</si>
  <si>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</si>
  <si>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</si>
  <si>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</si>
  <si>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</si>
  <si>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</si>
  <si>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</si>
  <si>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</si>
  <si>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</si>
  <si>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</si>
  <si>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</si>
  <si>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</si>
  <si>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</si>
  <si>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</si>
  <si>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</si>
  <si>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</si>
  <si>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</si>
  <si>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</si>
  <si>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</si>
  <si>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</si>
  <si>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</si>
  <si>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</si>
  <si>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</si>
  <si>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</si>
  <si>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</si>
  <si>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</si>
  <si>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</si>
  <si>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</si>
  <si>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</si>
  <si>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</si>
  <si>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</si>
  <si>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</si>
  <si>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</si>
  <si>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</si>
  <si>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</si>
  <si>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</si>
  <si>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</si>
  <si>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</si>
  <si>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</si>
  <si>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</si>
  <si>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</si>
  <si>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</si>
  <si>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</si>
  <si>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</si>
  <si>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</si>
  <si>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</si>
  <si>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</si>
  <si>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</si>
  <si>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</si>
  <si>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</si>
  <si>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</si>
  <si>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</si>
  <si>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</si>
  <si>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</si>
  <si>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</si>
  <si>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</si>
  <si>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</si>
  <si>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</si>
  <si>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</si>
  <si>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</si>
  <si>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</si>
  <si>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</si>
  <si>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</si>
  <si>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</si>
  <si>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</si>
  <si>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</si>
  <si>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</si>
  <si>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</si>
  <si>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</si>
  <si>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</si>
  <si>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</si>
  <si>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</si>
  <si>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</si>
  <si>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</si>
  <si>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</si>
  <si>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</si>
  <si>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</si>
  <si>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</si>
  <si>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</si>
  <si>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</si>
  <si>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</si>
  <si>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</si>
  <si>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</si>
  <si>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</si>
  <si>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</si>
  <si>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</si>
  <si>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</si>
  <si>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</si>
  <si>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</si>
  <si>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</si>
  <si>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</si>
  <si>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</si>
  <si>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</si>
  <si>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</si>
  <si>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</si>
  <si>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</si>
  <si>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</si>
  <si>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</si>
  <si>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</si>
  <si>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</si>
  <si>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</si>
  <si>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</si>
  <si>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</si>
  <si>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下水道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</si>
  <si>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</si>
  <si>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</si>
  <si>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</si>
  <si>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</si>
  <si>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</si>
  <si>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</si>
  <si>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</si>
  <si>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</si>
  <si>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</si>
  <si>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</si>
  <si>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</si>
  <si>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</si>
  <si>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</si>
  <si>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</si>
  <si>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</si>
  <si>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</si>
  <si>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</si>
  <si>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</si>
  <si>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</si>
  <si>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</si>
  <si>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</si>
  <si>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</si>
  <si>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</si>
  <si>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</si>
  <si>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</si>
  <si>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高知県梼原町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</si>
  <si>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</si>
  <si>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</si>
  <si>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</si>
  <si>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</si>
  <si>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</si>
  <si>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</si>
  <si>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</si>
  <si>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</si>
  <si>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</si>
  <si>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</si>
  <si>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</si>
  <si>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</si>
  <si>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</si>
  <si>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</si>
  <si>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</si>
  <si>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</si>
  <si>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</si>
  <si>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</si>
  <si>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</si>
  <si>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</si>
  <si>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松原診療所特別会計</t>
    <phoneticPr fontId="5"/>
  </si>
  <si>
    <t>四万川診療所特別会計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</si>
  <si>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</si>
  <si>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</si>
  <si>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</si>
  <si>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</si>
  <si>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</si>
  <si>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</si>
  <si>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</si>
  <si>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</si>
  <si>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</si>
  <si>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</si>
  <si>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</si>
  <si>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</si>
  <si>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</si>
  <si>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</si>
  <si>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</si>
  <si>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</si>
  <si>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病院事業会計</t>
    <phoneticPr fontId="5"/>
  </si>
  <si>
    <t>法適用企業</t>
    <phoneticPr fontId="5"/>
  </si>
  <si>
    <t>簡易水道事業特別会計</t>
    <phoneticPr fontId="5"/>
  </si>
  <si>
    <t>法非適用企業</t>
    <phoneticPr fontId="5"/>
  </si>
  <si>
    <t>下水道事業特別会計</t>
    <phoneticPr fontId="5"/>
  </si>
  <si>
    <t>農業集落排水事業特別会計</t>
    <phoneticPr fontId="5"/>
  </si>
  <si>
    <t>法非適用企業</t>
    <phoneticPr fontId="5"/>
  </si>
  <si>
    <t>風ぐるま事業特別会計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</si>
  <si>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</si>
  <si>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</si>
  <si>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</si>
  <si>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</si>
  <si>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</si>
  <si>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</si>
  <si>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</si>
  <si>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</si>
  <si>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</si>
  <si>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</si>
  <si>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</si>
  <si>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</si>
  <si>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</si>
  <si>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</si>
  <si>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</si>
  <si>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</si>
  <si>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</si>
  <si>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</si>
  <si>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</si>
  <si>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</si>
  <si>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</si>
  <si>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</si>
  <si>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</si>
  <si>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</si>
  <si>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</si>
  <si>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</si>
  <si>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</si>
  <si>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</si>
  <si>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</si>
  <si>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</si>
  <si>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</si>
  <si>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</si>
  <si>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</si>
  <si>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</si>
  <si>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</si>
  <si>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</si>
  <si>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</si>
  <si>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</si>
  <si>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</si>
  <si>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</si>
  <si>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</si>
  <si>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</si>
  <si>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</si>
  <si>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</si>
  <si>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</si>
  <si>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</si>
  <si>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</si>
  <si>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</si>
  <si>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</si>
  <si>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</si>
  <si>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</si>
  <si>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</si>
  <si>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</si>
  <si>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</si>
  <si>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</si>
  <si>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</si>
  <si>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</si>
  <si>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</si>
  <si>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</si>
  <si>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</si>
  <si>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</si>
  <si>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</si>
  <si>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病院事業会計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</si>
  <si>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</si>
  <si>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</si>
  <si>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</si>
  <si>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</si>
  <si>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</si>
  <si>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</si>
  <si>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</si>
  <si>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</si>
  <si>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</si>
  <si>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</si>
  <si>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</si>
  <si>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</si>
  <si>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</si>
  <si>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</si>
  <si>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</si>
  <si>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</si>
  <si>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</si>
  <si>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</si>
  <si>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</si>
  <si>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</si>
  <si>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</si>
  <si>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</si>
  <si>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</si>
  <si>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</si>
  <si>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</si>
  <si>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</si>
  <si>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</si>
  <si>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</si>
  <si>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</si>
  <si>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</si>
  <si>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</si>
  <si>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</si>
  <si>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</si>
  <si>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</si>
  <si>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</si>
  <si>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</si>
  <si>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</si>
  <si>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</si>
  <si>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</si>
  <si>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</si>
  <si>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</si>
  <si>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</si>
  <si>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</si>
  <si>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</si>
  <si>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</si>
  <si>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</si>
  <si>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</si>
  <si>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</si>
  <si>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</si>
  <si>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</si>
  <si>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</si>
  <si>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</si>
  <si>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</si>
  <si>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</si>
  <si>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</si>
  <si>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</si>
  <si>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</si>
  <si>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</si>
  <si>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</si>
  <si>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</si>
  <si>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</si>
  <si>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</si>
  <si>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</si>
  <si>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</si>
  <si>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</si>
  <si>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</si>
  <si>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</si>
  <si>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</si>
  <si>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</si>
  <si>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</si>
  <si>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</si>
  <si>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</si>
  <si>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</si>
  <si>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</si>
  <si>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</si>
  <si>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</si>
  <si>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</si>
  <si>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</si>
  <si>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</si>
  <si>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</si>
  <si>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</si>
  <si>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</si>
  <si>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</si>
  <si>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</si>
  <si>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</si>
  <si>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</si>
  <si>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</si>
  <si>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</si>
  <si>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</si>
  <si>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1.00</t>
  </si>
  <si>
    <t>病院事業会計</t>
  </si>
  <si>
    <t>一般会計</t>
  </si>
  <si>
    <t>介護保険事業特別会計</t>
  </si>
  <si>
    <t>風ぐるま事業特別会計</t>
  </si>
  <si>
    <t>後期高齢者医療特別会計</t>
  </si>
  <si>
    <t>国民健康保険特別会計</t>
  </si>
  <si>
    <t>松原診療所特別会計</t>
  </si>
  <si>
    <t>四万川診療所特別会計</t>
  </si>
  <si>
    <t>その他会計（赤字）</t>
  </si>
  <si>
    <t>その他会計（黒字）</t>
  </si>
  <si>
    <t>H25末</t>
    <phoneticPr fontId="5"/>
  </si>
  <si>
    <t>H26末</t>
    <phoneticPr fontId="5"/>
  </si>
  <si>
    <t>H27末</t>
    <phoneticPr fontId="5"/>
  </si>
  <si>
    <t>H28末</t>
    <phoneticPr fontId="5"/>
  </si>
  <si>
    <t>H29末</t>
    <phoneticPr fontId="5"/>
  </si>
  <si>
    <t>保健文化社会福祉基金</t>
    <rPh sb="0" eb="2">
      <t>ホケン</t>
    </rPh>
    <rPh sb="2" eb="4">
      <t>ブンカ</t>
    </rPh>
    <rPh sb="4" eb="6">
      <t>シャカイ</t>
    </rPh>
    <rPh sb="6" eb="8">
      <t>フクシ</t>
    </rPh>
    <rPh sb="8" eb="10">
      <t>キキン</t>
    </rPh>
    <phoneticPr fontId="2"/>
  </si>
  <si>
    <t>公共施設整備事業基金</t>
    <rPh sb="0" eb="2">
      <t>コウキョウ</t>
    </rPh>
    <rPh sb="2" eb="4">
      <t>シセツ</t>
    </rPh>
    <rPh sb="4" eb="6">
      <t>セイビ</t>
    </rPh>
    <rPh sb="6" eb="8">
      <t>ジギョウ</t>
    </rPh>
    <rPh sb="8" eb="10">
      <t>キキン</t>
    </rPh>
    <phoneticPr fontId="2"/>
  </si>
  <si>
    <t>ゆすはら21夢・未来基金</t>
    <rPh sb="6" eb="7">
      <t>ユメ</t>
    </rPh>
    <rPh sb="8" eb="10">
      <t>ミライ</t>
    </rPh>
    <rPh sb="10" eb="12">
      <t>キキン</t>
    </rPh>
    <phoneticPr fontId="2"/>
  </si>
  <si>
    <t>森と水の文化のまちづくり基金</t>
    <rPh sb="0" eb="1">
      <t>モリ</t>
    </rPh>
    <rPh sb="2" eb="3">
      <t>ミズ</t>
    </rPh>
    <rPh sb="4" eb="6">
      <t>ブンカ</t>
    </rPh>
    <rPh sb="12" eb="14">
      <t>キキン</t>
    </rPh>
    <phoneticPr fontId="2"/>
  </si>
  <si>
    <t>町有林事業基金</t>
    <rPh sb="0" eb="1">
      <t>チョウ</t>
    </rPh>
    <rPh sb="1" eb="2">
      <t>ユウ</t>
    </rPh>
    <rPh sb="2" eb="3">
      <t>ハヤシ</t>
    </rPh>
    <rPh sb="3" eb="5">
      <t>ジギョウ</t>
    </rPh>
    <rPh sb="5" eb="7">
      <t>キキン</t>
    </rPh>
    <phoneticPr fontId="2"/>
  </si>
  <si>
    <t>-</t>
    <phoneticPr fontId="2"/>
  </si>
  <si>
    <t>高幡消防組合（一般会計）</t>
    <rPh sb="0" eb="2">
      <t>コウバン</t>
    </rPh>
    <rPh sb="2" eb="4">
      <t>ショウボウ</t>
    </rPh>
    <rPh sb="4" eb="6">
      <t>クミアイ</t>
    </rPh>
    <rPh sb="7" eb="9">
      <t>イッパン</t>
    </rPh>
    <rPh sb="9" eb="11">
      <t>カイケイ</t>
    </rPh>
    <phoneticPr fontId="2"/>
  </si>
  <si>
    <t>津野山養護老人ホーム組合（一般会計）</t>
    <rPh sb="0" eb="3">
      <t>ツノヤマ</t>
    </rPh>
    <rPh sb="3" eb="5">
      <t>ヨウゴ</t>
    </rPh>
    <rPh sb="5" eb="7">
      <t>ロウジン</t>
    </rPh>
    <rPh sb="10" eb="12">
      <t>クミアイ</t>
    </rPh>
    <rPh sb="13" eb="15">
      <t>イッパン</t>
    </rPh>
    <rPh sb="15" eb="17">
      <t>カイケイ</t>
    </rPh>
    <phoneticPr fontId="2"/>
  </si>
  <si>
    <t>高陵特別養護老人ホーム組合（一般会計）</t>
    <rPh sb="0" eb="2">
      <t>コウリョウ</t>
    </rPh>
    <rPh sb="2" eb="4">
      <t>トクベツ</t>
    </rPh>
    <rPh sb="4" eb="6">
      <t>ヨウゴ</t>
    </rPh>
    <rPh sb="6" eb="8">
      <t>ロウジン</t>
    </rPh>
    <rPh sb="11" eb="13">
      <t>クミアイ</t>
    </rPh>
    <rPh sb="14" eb="16">
      <t>イッパン</t>
    </rPh>
    <rPh sb="16" eb="18">
      <t>カイケイ</t>
    </rPh>
    <phoneticPr fontId="2"/>
  </si>
  <si>
    <t>津野山広域事務組合（一般会計）</t>
    <rPh sb="0" eb="2">
      <t>ツノ</t>
    </rPh>
    <rPh sb="2" eb="3">
      <t>ヤマ</t>
    </rPh>
    <rPh sb="3" eb="5">
      <t>コウイキ</t>
    </rPh>
    <rPh sb="5" eb="7">
      <t>ジム</t>
    </rPh>
    <rPh sb="7" eb="9">
      <t>クミアイ</t>
    </rPh>
    <rPh sb="10" eb="12">
      <t>イッパン</t>
    </rPh>
    <rPh sb="12" eb="14">
      <t>カイケイ</t>
    </rPh>
    <phoneticPr fontId="2"/>
  </si>
  <si>
    <t>高知県広域食肉センター事務組合（一般会計）</t>
    <rPh sb="0" eb="3">
      <t>コウチケン</t>
    </rPh>
    <rPh sb="3" eb="5">
      <t>コウイキ</t>
    </rPh>
    <rPh sb="5" eb="7">
      <t>ショクニク</t>
    </rPh>
    <rPh sb="11" eb="13">
      <t>ジム</t>
    </rPh>
    <rPh sb="13" eb="15">
      <t>クミアイ</t>
    </rPh>
    <rPh sb="16" eb="18">
      <t>イッパン</t>
    </rPh>
    <rPh sb="18" eb="20">
      <t>カイケイ</t>
    </rPh>
    <phoneticPr fontId="2"/>
  </si>
  <si>
    <t>高幡障害者支援施設組合（一般会計）</t>
    <rPh sb="0" eb="2">
      <t>コウバン</t>
    </rPh>
    <rPh sb="2" eb="5">
      <t>ショウガイシャ</t>
    </rPh>
    <rPh sb="5" eb="7">
      <t>シエン</t>
    </rPh>
    <rPh sb="7" eb="9">
      <t>シセツ</t>
    </rPh>
    <rPh sb="9" eb="11">
      <t>クミアイ</t>
    </rPh>
    <rPh sb="12" eb="14">
      <t>イッパン</t>
    </rPh>
    <rPh sb="14" eb="16">
      <t>カイケイ</t>
    </rPh>
    <phoneticPr fontId="2"/>
  </si>
  <si>
    <t>高幡広域市町村圏事務組合（一般会計）</t>
    <rPh sb="0" eb="2">
      <t>コウバン</t>
    </rPh>
    <rPh sb="2" eb="4">
      <t>コウイキ</t>
    </rPh>
    <rPh sb="4" eb="7">
      <t>シチョウソン</t>
    </rPh>
    <rPh sb="7" eb="8">
      <t>ケン</t>
    </rPh>
    <rPh sb="8" eb="10">
      <t>ジム</t>
    </rPh>
    <rPh sb="10" eb="12">
      <t>クミアイ</t>
    </rPh>
    <rPh sb="13" eb="15">
      <t>イッパン</t>
    </rPh>
    <rPh sb="15" eb="17">
      <t>カイケイ</t>
    </rPh>
    <phoneticPr fontId="2"/>
  </si>
  <si>
    <t>高幡広域市町村圏事務組合（滞納整理事業特別会計）</t>
    <rPh sb="0" eb="2">
      <t>コウバン</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2"/>
  </si>
  <si>
    <t>こうち人づくり広域連合（一般会計）</t>
    <rPh sb="3" eb="4">
      <t>ヒト</t>
    </rPh>
    <rPh sb="7" eb="9">
      <t>コウイキ</t>
    </rPh>
    <rPh sb="9" eb="11">
      <t>レンゴウ</t>
    </rPh>
    <rPh sb="12" eb="14">
      <t>イッパン</t>
    </rPh>
    <rPh sb="14" eb="16">
      <t>カイケイ</t>
    </rPh>
    <phoneticPr fontId="2"/>
  </si>
  <si>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2"/>
  </si>
  <si>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</si>
  <si>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
  </si>
  <si>
    <t>高知県後期高齢者医療広域連合（特別会計）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2"/>
  </si>
  <si>
    <t>雲の上</t>
    <rPh sb="0" eb="1">
      <t>クモ</t>
    </rPh>
    <rPh sb="2" eb="3">
      <t>ウエ</t>
    </rPh>
    <phoneticPr fontId="2"/>
  </si>
  <si>
    <t>梼原町土地開発公社</t>
    <rPh sb="0" eb="3">
      <t>ユスハラチョウ</t>
    </rPh>
    <rPh sb="3" eb="5">
      <t>トチ</t>
    </rPh>
    <rPh sb="5" eb="7">
      <t>カイハツ</t>
    </rPh>
    <rPh sb="7" eb="9">
      <t>コウシャ</t>
    </rPh>
    <phoneticPr fontId="2"/>
  </si>
  <si>
    <t>ゆすはらペレット</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</si>
  <si>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</si>
  <si>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</si>
  <si>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</si>
  <si>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</si>
  <si>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定期的な繰上償還の実施を行っているものの、平成28年度以降、図書館や福祉施設、町道改良工事等多額の起債を借り入れたことにより、地方債残高は増、充当可能財源となる基金等については基金の取崩し等により、減となってきている。しかしながら、充当可能財源が将来負担額を上回ることから、将来負担比率については「-」となっている。
今後、年数経過による施設の老朽化対策等が将来負担比率に影響する可能性がある。</t>
    <rPh sb="0" eb="3">
      <t>テイキテキ</t>
    </rPh>
    <rPh sb="4" eb="6">
      <t>クリアゲ</t>
    </rPh>
    <rPh sb="6" eb="8">
      <t>ショウカン</t>
    </rPh>
    <rPh sb="9" eb="11">
      <t>ジッシ</t>
    </rPh>
    <rPh sb="12" eb="13">
      <t>オコナ</t>
    </rPh>
    <rPh sb="21" eb="23">
      <t>ヘイセイ</t>
    </rPh>
    <rPh sb="25" eb="27">
      <t>ネンド</t>
    </rPh>
    <rPh sb="27" eb="29">
      <t>イコウ</t>
    </rPh>
    <rPh sb="30" eb="33">
      <t>トショカン</t>
    </rPh>
    <rPh sb="34" eb="36">
      <t>フクシ</t>
    </rPh>
    <rPh sb="36" eb="38">
      <t>シセツ</t>
    </rPh>
    <rPh sb="39" eb="41">
      <t>チョウドウ</t>
    </rPh>
    <rPh sb="41" eb="43">
      <t>カイリョウ</t>
    </rPh>
    <rPh sb="43" eb="45">
      <t>コウジ</t>
    </rPh>
    <rPh sb="45" eb="46">
      <t>トウ</t>
    </rPh>
    <rPh sb="46" eb="48">
      <t>タガク</t>
    </rPh>
    <rPh sb="49" eb="51">
      <t>キサイ</t>
    </rPh>
    <rPh sb="52" eb="53">
      <t>カ</t>
    </rPh>
    <rPh sb="54" eb="55">
      <t>イ</t>
    </rPh>
    <rPh sb="63" eb="66">
      <t>チホウサイ</t>
    </rPh>
    <rPh sb="66" eb="68">
      <t>ザンダカ</t>
    </rPh>
    <rPh sb="69" eb="70">
      <t>ゾウ</t>
    </rPh>
    <rPh sb="71" eb="73">
      <t>ジュウトウ</t>
    </rPh>
    <rPh sb="73" eb="75">
      <t>カノウ</t>
    </rPh>
    <rPh sb="75" eb="77">
      <t>ザイゲン</t>
    </rPh>
    <rPh sb="80" eb="82">
      <t>キキン</t>
    </rPh>
    <rPh sb="82" eb="83">
      <t>トウ</t>
    </rPh>
    <rPh sb="88" eb="90">
      <t>キキン</t>
    </rPh>
    <rPh sb="91" eb="93">
      <t>トリクズ</t>
    </rPh>
    <rPh sb="94" eb="95">
      <t>トウ</t>
    </rPh>
    <rPh sb="99" eb="100">
      <t>ゲン</t>
    </rPh>
    <rPh sb="116" eb="118">
      <t>ジュウトウ</t>
    </rPh>
    <rPh sb="118" eb="120">
      <t>カノウ</t>
    </rPh>
    <rPh sb="120" eb="122">
      <t>ザイゲン</t>
    </rPh>
    <rPh sb="123" eb="125">
      <t>ショウライ</t>
    </rPh>
    <rPh sb="125" eb="127">
      <t>フタン</t>
    </rPh>
    <rPh sb="127" eb="128">
      <t>ガク</t>
    </rPh>
    <rPh sb="129" eb="131">
      <t>ウワマワ</t>
    </rPh>
    <rPh sb="137" eb="139">
      <t>ショウライ</t>
    </rPh>
    <rPh sb="139" eb="141">
      <t>フタン</t>
    </rPh>
    <rPh sb="141" eb="143">
      <t>ヒリツ</t>
    </rPh>
    <rPh sb="159" eb="161">
      <t>コンゴ</t>
    </rPh>
    <rPh sb="162" eb="164">
      <t>ネンスウ</t>
    </rPh>
    <rPh sb="164" eb="166">
      <t>ケイカ</t>
    </rPh>
    <rPh sb="169" eb="171">
      <t>シセツ</t>
    </rPh>
    <rPh sb="172" eb="175">
      <t>ロウキュウカ</t>
    </rPh>
    <rPh sb="175" eb="177">
      <t>タイサク</t>
    </rPh>
    <rPh sb="177" eb="178">
      <t>トウ</t>
    </rPh>
    <rPh sb="179" eb="181">
      <t>ショウライ</t>
    </rPh>
    <rPh sb="181" eb="183">
      <t>フタン</t>
    </rPh>
    <rPh sb="183" eb="185">
      <t>ヒリツ</t>
    </rPh>
    <rPh sb="186" eb="188">
      <t>エイキョウ</t>
    </rPh>
    <rPh sb="190" eb="193">
      <t>カノウセイ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</si>
  <si>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</si>
  <si>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</si>
  <si>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</si>
  <si>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</si>
  <si>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</si>
  <si>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</si>
  <si>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定期的な繰上償還の実施を行っているものの、平成28年度以降、図書館や福祉施設、町道改良工事等多額の起債を借り入れたことにより、地方債残高は増、充当可能財源となる基金等については基金の取崩し等により、減となってきている。しかしながら、充当可能財源が将来負担額を上回ることから、将来負担比率については「-」となっている。
実質公債費比率は類似団体と比較して低い水準にあり、近年減少傾向にある。元利償還金の減等に伴うものであるが、多額に借り入れた起債の償還が今後見込まれることから、計画的な返済を行い、水準を抑えた財政運営につとめる。</t>
    <rPh sb="159" eb="161">
      <t>ジッシツ</t>
    </rPh>
    <rPh sb="161" eb="164">
      <t>コウサイヒ</t>
    </rPh>
    <rPh sb="164" eb="166">
      <t>ヒリツ</t>
    </rPh>
    <rPh sb="167" eb="169">
      <t>ルイジ</t>
    </rPh>
    <rPh sb="169" eb="171">
      <t>ダンタイ</t>
    </rPh>
    <rPh sb="172" eb="174">
      <t>ヒカク</t>
    </rPh>
    <rPh sb="176" eb="177">
      <t>ヒク</t>
    </rPh>
    <rPh sb="178" eb="180">
      <t>スイジュン</t>
    </rPh>
    <rPh sb="184" eb="186">
      <t>キンネン</t>
    </rPh>
    <rPh sb="186" eb="188">
      <t>ゲンショウ</t>
    </rPh>
    <rPh sb="188" eb="190">
      <t>ケイコウ</t>
    </rPh>
    <rPh sb="194" eb="196">
      <t>ガンリ</t>
    </rPh>
    <rPh sb="196" eb="199">
      <t>ショウカンキン</t>
    </rPh>
    <rPh sb="200" eb="201">
      <t>ゲン</t>
    </rPh>
    <rPh sb="201" eb="202">
      <t>トウ</t>
    </rPh>
    <rPh sb="203" eb="204">
      <t>トモナ</t>
    </rPh>
    <rPh sb="212" eb="214">
      <t>タガク</t>
    </rPh>
    <rPh sb="215" eb="216">
      <t>カ</t>
    </rPh>
    <rPh sb="217" eb="218">
      <t>イ</t>
    </rPh>
    <rPh sb="220" eb="222">
      <t>キサイ</t>
    </rPh>
    <rPh sb="223" eb="225">
      <t>ショウカン</t>
    </rPh>
    <rPh sb="226" eb="228">
      <t>コンゴ</t>
    </rPh>
    <rPh sb="228" eb="230">
      <t>ミコ</t>
    </rPh>
    <rPh sb="238" eb="241">
      <t>ケイカクテキ</t>
    </rPh>
    <rPh sb="242" eb="244">
      <t>ヘンサイ</t>
    </rPh>
    <rPh sb="245" eb="246">
      <t>オコナ</t>
    </rPh>
    <rPh sb="248" eb="250">
      <t>スイジュン</t>
    </rPh>
    <rPh sb="251" eb="252">
      <t>オサ</t>
    </rPh>
    <rPh sb="254" eb="256">
      <t>ザイセイ</t>
    </rPh>
    <rPh sb="256" eb="258">
      <t>ウンエイ</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</si>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</sst>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xmlns:c16r2="http://schemas.microsoft.com/office/drawing/2015/06/chart">
            <c:ext xmlns:c16="http://schemas.microsoft.com/office/drawing/2014/chart" uri="{C3380CC4-5D6E-409C-BE32-E72D297353CC}">
              <c16:uniqueId val="{00000000-BCAC-4272-A180-BB8E6263795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440998</c:v>
                </c:pt>
                <c:pt idx="1">
                  <c:v>404764</c:v>
                </c:pt>
                <c:pt idx="2">
                  <c:v>669422</c:v>
                </c:pt>
                <c:pt idx="3">
                  <c:v>958945</c:v>
                </c:pt>
                <c:pt idx="4">
                  <c:v>581468</c:v>
                </c:pt>
              </c:numCache>
            </c:numRef>
          </c:val>
          <c:smooth val="0"/>
          <c:extLst xmlns:c16r2="http://schemas.microsoft.com/office/drawing/2015/06/chart">
            <c:ext xmlns:c16="http://schemas.microsoft.com/office/drawing/2014/chart" uri="{C3380CC4-5D6E-409C-BE32-E72D297353CC}">
              <c16:uniqueId val="{00000001-BCAC-4272-A180-BB8E6263795E}"/>
            </c:ext>
          </c:extLst>
        </c:ser>
        <c:dLbls>
          <c:showLegendKey val="0"/>
          <c:showVal val="0"/>
          <c:showCatName val="0"/>
          <c:showSerName val="0"/>
          <c:showPercent val="0"/>
          <c:showBubbleSize val="0"/>
        </c:dLbls>
        <c:marker val="1"/>
        <c:smooth val="0"/>
        <c:axId val="200569600"/>
        <c:axId val="200571520"/>
      </c:lineChart>
      <c:catAx>
        <c:axId val="2005696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0571520"/>
        <c:crosses val="autoZero"/>
        <c:auto val="1"/>
        <c:lblAlgn val="ctr"/>
        <c:lblOffset val="100"/>
        <c:tickLblSkip val="1"/>
        <c:tickMarkSkip val="1"/>
        <c:noMultiLvlLbl val="0"/>
      </c:catAx>
      <c:valAx>
        <c:axId val="20057152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0569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3.1</c:v>
                </c:pt>
                <c:pt idx="1">
                  <c:v>3.54</c:v>
                </c:pt>
                <c:pt idx="2">
                  <c:v>4.8899999999999997</c:v>
                </c:pt>
                <c:pt idx="3">
                  <c:v>1.97</c:v>
                </c:pt>
                <c:pt idx="4">
                  <c:v>1.86</c:v>
                </c:pt>
              </c:numCache>
            </c:numRef>
          </c:val>
          <c:extLst xmlns:c16r2="http://schemas.microsoft.com/office/drawing/2015/06/chart">
            <c:ext xmlns:c16="http://schemas.microsoft.com/office/drawing/2014/chart" uri="{C3380CC4-5D6E-409C-BE32-E72D297353CC}">
              <c16:uniqueId val="{00000000-5799-4731-9593-87B867EC605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25.63</c:v>
                </c:pt>
                <c:pt idx="1">
                  <c:v>24.93</c:v>
                </c:pt>
                <c:pt idx="2">
                  <c:v>26.51</c:v>
                </c:pt>
                <c:pt idx="3">
                  <c:v>30.51</c:v>
                </c:pt>
                <c:pt idx="4">
                  <c:v>25.03</c:v>
                </c:pt>
              </c:numCache>
            </c:numRef>
          </c:val>
          <c:extLst xmlns:c16r2="http://schemas.microsoft.com/office/drawing/2015/06/chart">
            <c:ext xmlns:c16="http://schemas.microsoft.com/office/drawing/2014/chart" uri="{C3380CC4-5D6E-409C-BE32-E72D297353CC}">
              <c16:uniqueId val="{00000001-5799-4731-9593-87B867EC6052}"/>
            </c:ext>
          </c:extLst>
        </c:ser>
        <c:dLbls>
          <c:showLegendKey val="0"/>
          <c:showVal val="0"/>
          <c:showCatName val="0"/>
          <c:showSerName val="0"/>
          <c:showPercent val="0"/>
          <c:showBubbleSize val="0"/>
        </c:dLbls>
        <c:gapWidth val="250"/>
        <c:overlap val="100"/>
        <c:axId val="209213696"/>
        <c:axId val="209219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15.46</c:v>
                </c:pt>
                <c:pt idx="1">
                  <c:v>10.08</c:v>
                </c:pt>
                <c:pt idx="2">
                  <c:v>7.61</c:v>
                </c:pt>
                <c:pt idx="3">
                  <c:v>3.15</c:v>
                </c:pt>
                <c:pt idx="4">
                  <c:v>-1</c:v>
                </c:pt>
              </c:numCache>
            </c:numRef>
          </c:val>
          <c:smooth val="0"/>
          <c:extLst xmlns:c16r2="http://schemas.microsoft.com/office/drawing/2015/06/chart">
            <c:ext xmlns:c16="http://schemas.microsoft.com/office/drawing/2014/chart" uri="{C3380CC4-5D6E-409C-BE32-E72D297353CC}">
              <c16:uniqueId val="{00000002-5799-4731-9593-87B867EC6052}"/>
            </c:ext>
          </c:extLst>
        </c:ser>
        <c:dLbls>
          <c:showLegendKey val="0"/>
          <c:showVal val="0"/>
          <c:showCatName val="0"/>
          <c:showSerName val="0"/>
          <c:showPercent val="0"/>
          <c:showBubbleSize val="0"/>
        </c:dLbls>
        <c:marker val="1"/>
        <c:smooth val="0"/>
        <c:axId val="209213696"/>
        <c:axId val="209219968"/>
      </c:lineChart>
      <c:catAx>
        <c:axId val="209213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9219968"/>
        <c:crosses val="autoZero"/>
        <c:auto val="1"/>
        <c:lblAlgn val="ctr"/>
        <c:lblOffset val="100"/>
        <c:tickLblSkip val="1"/>
        <c:tickMarkSkip val="1"/>
        <c:noMultiLvlLbl val="0"/>
      </c:catAx>
      <c:valAx>
        <c:axId val="209219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9213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30E2-4EB2-A8D0-C1678AA9EAB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0E2-4EB2-A8D0-C1678AA9EAB4}"/>
            </c:ext>
          </c:extLst>
        </c:ser>
        <c:ser>
          <c:idx val="2"/>
          <c:order val="2"/>
          <c:tx>
            <c:strRef>
              <c:f>データシート!$A$29</c:f>
              <c:strCache>
                <c:ptCount val="1"/>
                <c:pt idx="0">
                  <c:v>四万川診療所特別会計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30E2-4EB2-A8D0-C1678AA9EAB4}"/>
            </c:ext>
          </c:extLst>
        </c:ser>
        <c:ser>
          <c:idx val="3"/>
          <c:order val="3"/>
          <c:tx>
            <c:strRef>
              <c:f>データシート!$A$30</c:f>
              <c:strCache>
                <c:ptCount val="1"/>
                <c:pt idx="0">
                  <c:v>松原診療所特別会計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30E2-4EB2-A8D0-C1678AA9EAB4}"/>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0.47</c:v>
                </c:pt>
                <c:pt idx="2">
                  <c:v>#N/A</c:v>
                </c:pt>
                <c:pt idx="3">
                  <c:v>0.09</c:v>
                </c:pt>
                <c:pt idx="4">
                  <c:v>#N/A</c:v>
                </c:pt>
                <c:pt idx="5">
                  <c:v>0.01</c:v>
                </c:pt>
                <c:pt idx="6">
                  <c:v>#N/A</c:v>
                </c:pt>
                <c:pt idx="7">
                  <c:v>0.04</c:v>
                </c:pt>
                <c:pt idx="8">
                  <c:v>#N/A</c:v>
                </c:pt>
                <c:pt idx="9">
                  <c:v>0</c:v>
                </c:pt>
              </c:numCache>
            </c:numRef>
          </c:val>
          <c:extLst xmlns:c16r2="http://schemas.microsoft.com/office/drawing/2015/06/chart">
            <c:ext xmlns:c16="http://schemas.microsoft.com/office/drawing/2014/chart" uri="{C3380CC4-5D6E-409C-BE32-E72D297353CC}">
              <c16:uniqueId val="{00000004-30E2-4EB2-A8D0-C1678AA9EAB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0.03</c:v>
                </c:pt>
                <c:pt idx="2">
                  <c:v>#N/A</c:v>
                </c:pt>
                <c:pt idx="3">
                  <c:v>0</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5-30E2-4EB2-A8D0-C1678AA9EAB4}"/>
            </c:ext>
          </c:extLst>
        </c:ser>
        <c:ser>
          <c:idx val="6"/>
          <c:order val="6"/>
          <c:tx>
            <c:strRef>
              <c:f>データシート!$A$33</c:f>
              <c:strCache>
                <c:ptCount val="1"/>
                <c:pt idx="0">
                  <c:v>風ぐるま事業特別会計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0.09</c:v>
                </c:pt>
                <c:pt idx="2">
                  <c:v>#N/A</c:v>
                </c:pt>
                <c:pt idx="3">
                  <c:v>0.09</c:v>
                </c:pt>
                <c:pt idx="4">
                  <c:v>#N/A</c:v>
                </c:pt>
                <c:pt idx="5">
                  <c:v>0.15</c:v>
                </c:pt>
                <c:pt idx="6">
                  <c:v>#N/A</c:v>
                </c:pt>
                <c:pt idx="7">
                  <c:v>0.03</c:v>
                </c:pt>
                <c:pt idx="8">
                  <c:v>#N/A</c:v>
                </c:pt>
                <c:pt idx="9">
                  <c:v>0.09</c:v>
                </c:pt>
              </c:numCache>
            </c:numRef>
          </c:val>
          <c:extLst xmlns:c16r2="http://schemas.microsoft.com/office/drawing/2015/06/chart">
            <c:ext xmlns:c16="http://schemas.microsoft.com/office/drawing/2014/chart" uri="{C3380CC4-5D6E-409C-BE32-E72D297353CC}">
              <c16:uniqueId val="{00000006-30E2-4EB2-A8D0-C1678AA9EAB4}"/>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0.15</c:v>
                </c:pt>
                <c:pt idx="2">
                  <c:v>#N/A</c:v>
                </c:pt>
                <c:pt idx="3">
                  <c:v>0.1</c:v>
                </c:pt>
                <c:pt idx="4">
                  <c:v>#N/A</c:v>
                </c:pt>
                <c:pt idx="5">
                  <c:v>0.31</c:v>
                </c:pt>
                <c:pt idx="6">
                  <c:v>#N/A</c:v>
                </c:pt>
                <c:pt idx="7">
                  <c:v>0.33</c:v>
                </c:pt>
                <c:pt idx="8">
                  <c:v>#N/A</c:v>
                </c:pt>
                <c:pt idx="9">
                  <c:v>0.62</c:v>
                </c:pt>
              </c:numCache>
            </c:numRef>
          </c:val>
          <c:extLst xmlns:c16r2="http://schemas.microsoft.com/office/drawing/2015/06/chart">
            <c:ext xmlns:c16="http://schemas.microsoft.com/office/drawing/2014/chart" uri="{C3380CC4-5D6E-409C-BE32-E72D297353CC}">
              <c16:uniqueId val="{00000007-30E2-4EB2-A8D0-C1678AA9EAB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3.1</c:v>
                </c:pt>
                <c:pt idx="2">
                  <c:v>#N/A</c:v>
                </c:pt>
                <c:pt idx="3">
                  <c:v>3.53</c:v>
                </c:pt>
                <c:pt idx="4">
                  <c:v>#N/A</c:v>
                </c:pt>
                <c:pt idx="5">
                  <c:v>4.88</c:v>
                </c:pt>
                <c:pt idx="6">
                  <c:v>#N/A</c:v>
                </c:pt>
                <c:pt idx="7">
                  <c:v>1.96</c:v>
                </c:pt>
                <c:pt idx="8">
                  <c:v>#N/A</c:v>
                </c:pt>
                <c:pt idx="9">
                  <c:v>1.86</c:v>
                </c:pt>
              </c:numCache>
            </c:numRef>
          </c:val>
          <c:extLst xmlns:c16r2="http://schemas.microsoft.com/office/drawing/2015/06/chart">
            <c:ext xmlns:c16="http://schemas.microsoft.com/office/drawing/2014/chart" uri="{C3380CC4-5D6E-409C-BE32-E72D297353CC}">
              <c16:uniqueId val="{00000008-30E2-4EB2-A8D0-C1678AA9EAB4}"/>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17.75</c:v>
                </c:pt>
                <c:pt idx="2">
                  <c:v>#N/A</c:v>
                </c:pt>
                <c:pt idx="3">
                  <c:v>17.420000000000002</c:v>
                </c:pt>
                <c:pt idx="4">
                  <c:v>#N/A</c:v>
                </c:pt>
                <c:pt idx="5">
                  <c:v>17.690000000000001</c:v>
                </c:pt>
                <c:pt idx="6">
                  <c:v>#N/A</c:v>
                </c:pt>
                <c:pt idx="7">
                  <c:v>17.8</c:v>
                </c:pt>
                <c:pt idx="8">
                  <c:v>#N/A</c:v>
                </c:pt>
                <c:pt idx="9">
                  <c:v>16.350000000000001</c:v>
                </c:pt>
              </c:numCache>
            </c:numRef>
          </c:val>
          <c:extLst xmlns:c16r2="http://schemas.microsoft.com/office/drawing/2015/06/chart">
            <c:ext xmlns:c16="http://schemas.microsoft.com/office/drawing/2014/chart" uri="{C3380CC4-5D6E-409C-BE32-E72D297353CC}">
              <c16:uniqueId val="{00000009-30E2-4EB2-A8D0-C1678AA9EAB4}"/>
            </c:ext>
          </c:extLst>
        </c:ser>
        <c:dLbls>
          <c:showLegendKey val="0"/>
          <c:showVal val="0"/>
          <c:showCatName val="0"/>
          <c:showSerName val="0"/>
          <c:showPercent val="0"/>
          <c:showBubbleSize val="0"/>
        </c:dLbls>
        <c:gapWidth val="150"/>
        <c:overlap val="100"/>
        <c:axId val="209670528"/>
        <c:axId val="209672064"/>
      </c:barChart>
      <c:catAx>
        <c:axId val="20967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9672064"/>
        <c:crosses val="autoZero"/>
        <c:auto val="1"/>
        <c:lblAlgn val="ctr"/>
        <c:lblOffset val="100"/>
        <c:tickLblSkip val="1"/>
        <c:tickMarkSkip val="1"/>
        <c:noMultiLvlLbl val="0"/>
      </c:catAx>
      <c:valAx>
        <c:axId val="209672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9670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761</c:v>
                </c:pt>
                <c:pt idx="5">
                  <c:v>741</c:v>
                </c:pt>
                <c:pt idx="8">
                  <c:v>736</c:v>
                </c:pt>
                <c:pt idx="11">
                  <c:v>706</c:v>
                </c:pt>
                <c:pt idx="14">
                  <c:v>678</c:v>
                </c:pt>
              </c:numCache>
            </c:numRef>
          </c:val>
          <c:extLst xmlns:c16r2="http://schemas.microsoft.com/office/drawing/2015/06/chart">
            <c:ext xmlns:c16="http://schemas.microsoft.com/office/drawing/2014/chart" uri="{C3380CC4-5D6E-409C-BE32-E72D297353CC}">
              <c16:uniqueId val="{00000000-B095-4578-996A-57647246354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095-4578-996A-57647246354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c:v>
                </c:pt>
                <c:pt idx="3">
                  <c:v>5</c:v>
                </c:pt>
                <c:pt idx="6">
                  <c:v>5</c:v>
                </c:pt>
                <c:pt idx="9">
                  <c:v>5</c:v>
                </c:pt>
                <c:pt idx="12">
                  <c:v>5</c:v>
                </c:pt>
              </c:numCache>
            </c:numRef>
          </c:val>
          <c:extLst xmlns:c16r2="http://schemas.microsoft.com/office/drawing/2015/06/chart">
            <c:ext xmlns:c16="http://schemas.microsoft.com/office/drawing/2014/chart" uri="{C3380CC4-5D6E-409C-BE32-E72D297353CC}">
              <c16:uniqueId val="{00000002-B095-4578-996A-57647246354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24</c:v>
                </c:pt>
                <c:pt idx="3">
                  <c:v>24</c:v>
                </c:pt>
                <c:pt idx="6">
                  <c:v>24</c:v>
                </c:pt>
                <c:pt idx="9">
                  <c:v>24</c:v>
                </c:pt>
                <c:pt idx="12">
                  <c:v>24</c:v>
                </c:pt>
              </c:numCache>
            </c:numRef>
          </c:val>
          <c:extLst xmlns:c16r2="http://schemas.microsoft.com/office/drawing/2015/06/chart">
            <c:ext xmlns:c16="http://schemas.microsoft.com/office/drawing/2014/chart" uri="{C3380CC4-5D6E-409C-BE32-E72D297353CC}">
              <c16:uniqueId val="{00000003-B095-4578-996A-57647246354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161</c:v>
                </c:pt>
                <c:pt idx="3">
                  <c:v>152</c:v>
                </c:pt>
                <c:pt idx="6">
                  <c:v>170</c:v>
                </c:pt>
                <c:pt idx="9">
                  <c:v>179</c:v>
                </c:pt>
                <c:pt idx="12">
                  <c:v>175</c:v>
                </c:pt>
              </c:numCache>
            </c:numRef>
          </c:val>
          <c:extLst xmlns:c16r2="http://schemas.microsoft.com/office/drawing/2015/06/chart">
            <c:ext xmlns:c16="http://schemas.microsoft.com/office/drawing/2014/chart" uri="{C3380CC4-5D6E-409C-BE32-E72D297353CC}">
              <c16:uniqueId val="{00000004-B095-4578-996A-57647246354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095-4578-996A-57647246354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095-4578-996A-57647246354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700</c:v>
                </c:pt>
                <c:pt idx="3">
                  <c:v>682</c:v>
                </c:pt>
                <c:pt idx="6">
                  <c:v>649</c:v>
                </c:pt>
                <c:pt idx="9">
                  <c:v>589</c:v>
                </c:pt>
                <c:pt idx="12">
                  <c:v>571</c:v>
                </c:pt>
              </c:numCache>
            </c:numRef>
          </c:val>
          <c:extLst xmlns:c16r2="http://schemas.microsoft.com/office/drawing/2015/06/chart">
            <c:ext xmlns:c16="http://schemas.microsoft.com/office/drawing/2014/chart" uri="{C3380CC4-5D6E-409C-BE32-E72D297353CC}">
              <c16:uniqueId val="{00000007-B095-4578-996A-57647246354E}"/>
            </c:ext>
          </c:extLst>
        </c:ser>
        <c:dLbls>
          <c:showLegendKey val="0"/>
          <c:showVal val="0"/>
          <c:showCatName val="0"/>
          <c:showSerName val="0"/>
          <c:showPercent val="0"/>
          <c:showBubbleSize val="0"/>
        </c:dLbls>
        <c:gapWidth val="100"/>
        <c:overlap val="100"/>
        <c:axId val="206781824"/>
        <c:axId val="206788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129</c:v>
                </c:pt>
                <c:pt idx="2">
                  <c:v>#N/A</c:v>
                </c:pt>
                <c:pt idx="3">
                  <c:v>#N/A</c:v>
                </c:pt>
                <c:pt idx="4">
                  <c:v>122</c:v>
                </c:pt>
                <c:pt idx="5">
                  <c:v>#N/A</c:v>
                </c:pt>
                <c:pt idx="6">
                  <c:v>#N/A</c:v>
                </c:pt>
                <c:pt idx="7">
                  <c:v>112</c:v>
                </c:pt>
                <c:pt idx="8">
                  <c:v>#N/A</c:v>
                </c:pt>
                <c:pt idx="9">
                  <c:v>#N/A</c:v>
                </c:pt>
                <c:pt idx="10">
                  <c:v>91</c:v>
                </c:pt>
                <c:pt idx="11">
                  <c:v>#N/A</c:v>
                </c:pt>
                <c:pt idx="12">
                  <c:v>#N/A</c:v>
                </c:pt>
                <c:pt idx="13">
                  <c:v>97</c:v>
                </c:pt>
                <c:pt idx="14">
                  <c:v>#N/A</c:v>
                </c:pt>
              </c:numCache>
            </c:numRef>
          </c:val>
          <c:smooth val="0"/>
          <c:extLst xmlns:c16r2="http://schemas.microsoft.com/office/drawing/2015/06/chart">
            <c:ext xmlns:c16="http://schemas.microsoft.com/office/drawing/2014/chart" uri="{C3380CC4-5D6E-409C-BE32-E72D297353CC}">
              <c16:uniqueId val="{00000008-B095-4578-996A-57647246354E}"/>
            </c:ext>
          </c:extLst>
        </c:ser>
        <c:dLbls>
          <c:showLegendKey val="0"/>
          <c:showVal val="0"/>
          <c:showCatName val="0"/>
          <c:showSerName val="0"/>
          <c:showPercent val="0"/>
          <c:showBubbleSize val="0"/>
        </c:dLbls>
        <c:marker val="1"/>
        <c:smooth val="0"/>
        <c:axId val="206781824"/>
        <c:axId val="206788096"/>
      </c:lineChart>
      <c:catAx>
        <c:axId val="206781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6788096"/>
        <c:crosses val="autoZero"/>
        <c:auto val="1"/>
        <c:lblAlgn val="ctr"/>
        <c:lblOffset val="100"/>
        <c:tickLblSkip val="1"/>
        <c:tickMarkSkip val="1"/>
        <c:noMultiLvlLbl val="0"/>
      </c:catAx>
      <c:valAx>
        <c:axId val="206788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6781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5693</c:v>
                </c:pt>
                <c:pt idx="5">
                  <c:v>5425</c:v>
                </c:pt>
                <c:pt idx="8">
                  <c:v>5232</c:v>
                </c:pt>
                <c:pt idx="11">
                  <c:v>6711</c:v>
                </c:pt>
                <c:pt idx="14">
                  <c:v>6689</c:v>
                </c:pt>
              </c:numCache>
            </c:numRef>
          </c:val>
          <c:extLst xmlns:c16r2="http://schemas.microsoft.com/office/drawing/2015/06/chart">
            <c:ext xmlns:c16="http://schemas.microsoft.com/office/drawing/2014/chart" uri="{C3380CC4-5D6E-409C-BE32-E72D297353CC}">
              <c16:uniqueId val="{00000000-A80B-4B44-9113-B2A7952DF43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A80B-4B44-9113-B2A7952DF43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11992</c:v>
                </c:pt>
                <c:pt idx="5">
                  <c:v>11826</c:v>
                </c:pt>
                <c:pt idx="8">
                  <c:v>11593</c:v>
                </c:pt>
                <c:pt idx="11">
                  <c:v>11032</c:v>
                </c:pt>
                <c:pt idx="14">
                  <c:v>10338</c:v>
                </c:pt>
              </c:numCache>
            </c:numRef>
          </c:val>
          <c:extLst xmlns:c16r2="http://schemas.microsoft.com/office/drawing/2015/06/chart">
            <c:ext xmlns:c16="http://schemas.microsoft.com/office/drawing/2014/chart" uri="{C3380CC4-5D6E-409C-BE32-E72D297353CC}">
              <c16:uniqueId val="{00000002-A80B-4B44-9113-B2A7952DF43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80B-4B44-9113-B2A7952DF43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80B-4B44-9113-B2A7952DF43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80B-4B44-9113-B2A7952DF43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315</c:v>
                </c:pt>
                <c:pt idx="3">
                  <c:v>262</c:v>
                </c:pt>
                <c:pt idx="6">
                  <c:v>255</c:v>
                </c:pt>
                <c:pt idx="9">
                  <c:v>228</c:v>
                </c:pt>
                <c:pt idx="12">
                  <c:v>184</c:v>
                </c:pt>
              </c:numCache>
            </c:numRef>
          </c:val>
          <c:extLst xmlns:c16r2="http://schemas.microsoft.com/office/drawing/2015/06/chart">
            <c:ext xmlns:c16="http://schemas.microsoft.com/office/drawing/2014/chart" uri="{C3380CC4-5D6E-409C-BE32-E72D297353CC}">
              <c16:uniqueId val="{00000006-A80B-4B44-9113-B2A7952DF43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239</c:v>
                </c:pt>
                <c:pt idx="3">
                  <c:v>215</c:v>
                </c:pt>
                <c:pt idx="6">
                  <c:v>191</c:v>
                </c:pt>
                <c:pt idx="9">
                  <c:v>167</c:v>
                </c:pt>
                <c:pt idx="12">
                  <c:v>143</c:v>
                </c:pt>
              </c:numCache>
            </c:numRef>
          </c:val>
          <c:extLst xmlns:c16r2="http://schemas.microsoft.com/office/drawing/2015/06/chart">
            <c:ext xmlns:c16="http://schemas.microsoft.com/office/drawing/2014/chart" uri="{C3380CC4-5D6E-409C-BE32-E72D297353CC}">
              <c16:uniqueId val="{00000007-A80B-4B44-9113-B2A7952DF43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1977</c:v>
                </c:pt>
                <c:pt idx="3">
                  <c:v>1872</c:v>
                </c:pt>
                <c:pt idx="6">
                  <c:v>1899</c:v>
                </c:pt>
                <c:pt idx="9">
                  <c:v>1787</c:v>
                </c:pt>
                <c:pt idx="12">
                  <c:v>1732</c:v>
                </c:pt>
              </c:numCache>
            </c:numRef>
          </c:val>
          <c:extLst xmlns:c16r2="http://schemas.microsoft.com/office/drawing/2015/06/chart">
            <c:ext xmlns:c16="http://schemas.microsoft.com/office/drawing/2014/chart" uri="{C3380CC4-5D6E-409C-BE32-E72D297353CC}">
              <c16:uniqueId val="{00000008-A80B-4B44-9113-B2A7952DF43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98</c:v>
                </c:pt>
                <c:pt idx="3">
                  <c:v>85</c:v>
                </c:pt>
                <c:pt idx="6">
                  <c:v>72</c:v>
                </c:pt>
                <c:pt idx="9">
                  <c:v>58</c:v>
                </c:pt>
                <c:pt idx="12">
                  <c:v>45</c:v>
                </c:pt>
              </c:numCache>
            </c:numRef>
          </c:val>
          <c:extLst xmlns:c16r2="http://schemas.microsoft.com/office/drawing/2015/06/chart">
            <c:ext xmlns:c16="http://schemas.microsoft.com/office/drawing/2014/chart" uri="{C3380CC4-5D6E-409C-BE32-E72D297353CC}">
              <c16:uniqueId val="{00000009-A80B-4B44-9113-B2A7952DF43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4367</c:v>
                </c:pt>
                <c:pt idx="3">
                  <c:v>3972</c:v>
                </c:pt>
                <c:pt idx="6">
                  <c:v>4805</c:v>
                </c:pt>
                <c:pt idx="9">
                  <c:v>6046</c:v>
                </c:pt>
                <c:pt idx="12">
                  <c:v>6088</c:v>
                </c:pt>
              </c:numCache>
            </c:numRef>
          </c:val>
          <c:extLst xmlns:c16r2="http://schemas.microsoft.com/office/drawing/2015/06/chart">
            <c:ext xmlns:c16="http://schemas.microsoft.com/office/drawing/2014/chart" uri="{C3380CC4-5D6E-409C-BE32-E72D297353CC}">
              <c16:uniqueId val="{0000000A-A80B-4B44-9113-B2A7952DF432}"/>
            </c:ext>
          </c:extLst>
        </c:ser>
        <c:dLbls>
          <c:showLegendKey val="0"/>
          <c:showVal val="0"/>
          <c:showCatName val="0"/>
          <c:showSerName val="0"/>
          <c:showPercent val="0"/>
          <c:showBubbleSize val="0"/>
        </c:dLbls>
        <c:gapWidth val="100"/>
        <c:overlap val="100"/>
        <c:axId val="209466880"/>
        <c:axId val="209468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A80B-4B44-9113-B2A7952DF432}"/>
            </c:ext>
          </c:extLst>
        </c:ser>
        <c:dLbls>
          <c:showLegendKey val="0"/>
          <c:showVal val="0"/>
          <c:showCatName val="0"/>
          <c:showSerName val="0"/>
          <c:showPercent val="0"/>
          <c:showBubbleSize val="0"/>
        </c:dLbls>
        <c:marker val="1"/>
        <c:smooth val="0"/>
        <c:axId val="209466880"/>
        <c:axId val="209468800"/>
      </c:lineChart>
      <c:catAx>
        <c:axId val="209466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9468800"/>
        <c:crosses val="autoZero"/>
        <c:auto val="1"/>
        <c:lblAlgn val="ctr"/>
        <c:lblOffset val="100"/>
        <c:tickLblSkip val="1"/>
        <c:tickMarkSkip val="1"/>
        <c:noMultiLvlLbl val="0"/>
      </c:catAx>
      <c:valAx>
        <c:axId val="209468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9466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830</c:v>
                </c:pt>
                <c:pt idx="1">
                  <c:v>901</c:v>
                </c:pt>
                <c:pt idx="2">
                  <c:v>709</c:v>
                </c:pt>
              </c:numCache>
            </c:numRef>
          </c:val>
          <c:extLst xmlns:c16r2="http://schemas.microsoft.com/office/drawing/2015/06/chart">
            <c:ext xmlns:c16="http://schemas.microsoft.com/office/drawing/2014/chart" uri="{C3380CC4-5D6E-409C-BE32-E72D297353CC}">
              <c16:uniqueId val="{00000000-C9DB-4FF5-AD42-744627733A3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1749</c:v>
                </c:pt>
                <c:pt idx="1">
                  <c:v>1645</c:v>
                </c:pt>
                <c:pt idx="2">
                  <c:v>1487</c:v>
                </c:pt>
              </c:numCache>
            </c:numRef>
          </c:val>
          <c:extLst xmlns:c16r2="http://schemas.microsoft.com/office/drawing/2015/06/chart">
            <c:ext xmlns:c16="http://schemas.microsoft.com/office/drawing/2014/chart" uri="{C3380CC4-5D6E-409C-BE32-E72D297353CC}">
              <c16:uniqueId val="{00000001-C9DB-4FF5-AD42-744627733A3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8660</c:v>
                </c:pt>
                <c:pt idx="1">
                  <c:v>8226</c:v>
                </c:pt>
                <c:pt idx="2">
                  <c:v>7836</c:v>
                </c:pt>
              </c:numCache>
            </c:numRef>
          </c:val>
          <c:extLst xmlns:c16r2="http://schemas.microsoft.com/office/drawing/2015/06/chart">
            <c:ext xmlns:c16="http://schemas.microsoft.com/office/drawing/2014/chart" uri="{C3380CC4-5D6E-409C-BE32-E72D297353CC}">
              <c16:uniqueId val="{00000002-C9DB-4FF5-AD42-744627733A38}"/>
            </c:ext>
          </c:extLst>
        </c:ser>
        <c:dLbls>
          <c:showLegendKey val="0"/>
          <c:showVal val="0"/>
          <c:showCatName val="0"/>
          <c:showSerName val="0"/>
          <c:showPercent val="0"/>
          <c:showBubbleSize val="0"/>
        </c:dLbls>
        <c:gapWidth val="120"/>
        <c:overlap val="100"/>
        <c:axId val="209607296"/>
        <c:axId val="209617280"/>
      </c:barChart>
      <c:catAx>
        <c:axId val="209607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9617280"/>
        <c:crosses val="autoZero"/>
        <c:auto val="1"/>
        <c:lblAlgn val="ctr"/>
        <c:lblOffset val="100"/>
        <c:tickLblSkip val="1"/>
        <c:tickMarkSkip val="1"/>
        <c:noMultiLvlLbl val="0"/>
      </c:catAx>
      <c:valAx>
        <c:axId val="2096172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9607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{8A41DDAA-F08B-4A38-B845-76751C46315B}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5D2-4F1B-BE06-39ED66374E33}"/>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{12E449E0-4D66-4492-989C-3FB04837BD0F}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D2-4F1B-BE06-39ED66374E33}"/>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{4BAF5262-11E9-4D41-B79B-9D2A83571197}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D2-4F1B-BE06-39ED66374E33}"/>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{4CDD1F41-1613-4370-B976-60005D2E75CC}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D2-4F1B-BE06-39ED66374E33}"/>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{A8B90D79-47FE-44AA-8A08-560D49A5E24F}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D2-4F1B-BE06-39ED66374E3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{50F98B58-36C2-4966-A4A8-9C7F369CBDC6}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5D2-4F1B-BE06-39ED66374E3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{1207A232-BD28-4E34-A3F6-1A326AD51160}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5D2-4F1B-BE06-39ED66374E3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{52C059B8-23A1-401A-9C25-57BD27C21049}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5D2-4F1B-BE06-39ED66374E3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{58321B7C-A96D-4D58-ADCB-2B9874779553}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5D2-4F1B-BE06-39ED66374E3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57.1</c:v>
                </c:pt>
                <c:pt idx="16">
                  <c:v>59.5</c:v>
                </c:pt>
                <c:pt idx="24">
                  <c:v>56.1</c:v>
                </c:pt>
                <c:pt idx="32">
                  <c:v>57.2</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C5D2-4F1B-BE06-39ED66374E3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{08B689E1-FD03-4E17-804A-1E007A810058}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5D2-4F1B-BE06-39ED66374E33}"/>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{2BC51184-74BD-4BBE-B34C-888B38BFBE07}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D2-4F1B-BE06-39ED66374E33}"/>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{3F333D0A-5588-4544-AB3A-1CC716A33408}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D2-4F1B-BE06-39ED66374E33}"/>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{AA736CEC-7A36-4E72-BF0C-053D5651D1FE}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D2-4F1B-BE06-39ED66374E33}"/>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{2CE0C9DB-4019-4FF8-8EA0-79609A0C2ED3}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D2-4F1B-BE06-39ED66374E33}"/>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{DD9D1CFD-7628-4DCA-8F36-D74682218669}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5D2-4F1B-BE06-39ED66374E33}"/>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{821A8EA7-80D8-4112-9B75-77DBB715F9A5}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5D2-4F1B-BE06-39ED66374E33}"/>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{C7A55FFD-C83F-4DEE-A5E7-B6FB230BE247}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5D2-4F1B-BE06-39ED66374E33}"/>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{49E280FC-6D77-45D8-B2C9-72BFF11215AF}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5D2-4F1B-BE06-39ED66374E3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C5D2-4F1B-BE06-39ED66374E33}"/>
            </c:ext>
          </c:extLst>
        </c:ser>
        <c:dLbls>
          <c:showLegendKey val="0"/>
          <c:showVal val="1"/>
          <c:showCatName val="0"/>
          <c:showSerName val="0"/>
          <c:showPercent val="0"/>
          <c:showBubbleSize val="0"/>
        </c:dLbls>
        <c:axId val="210715392"/>
        <c:axId val="210717312"/>
      </c:scatterChart>
      <c:valAx>
        <c:axId val="210715392"/>
        <c:scaling>
          <c:orientation val="minMax"/>
          <c:max val="59.1"/>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0717312"/>
        <c:crosses val="autoZero"/>
        <c:crossBetween val="midCat"/>
      </c:valAx>
      <c:valAx>
        <c:axId val="21071731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07153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{2BE9C6D8-39D7-4E1B-9625-916E9E429D5C}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509-4BD1-8A6D-9C7E365613EB}"/>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{6F7877D9-D62E-4592-B675-8C8AEA777599}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509-4BD1-8A6D-9C7E365613EB}"/>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{335428DF-B412-41B2-BD53-86B8FFFADE91}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509-4BD1-8A6D-9C7E365613EB}"/>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{AF770D01-46D2-474D-8970-9E6A44BA5420}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509-4BD1-8A6D-9C7E365613EB}"/>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{61280A71-7ECC-480C-A51D-2E424C412298}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509-4BD1-8A6D-9C7E365613EB}"/>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{1E8C8288-76AB-493F-907D-BD99CB42E1D9}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509-4BD1-8A6D-9C7E365613EB}"/>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{A61783BA-E17E-4EEB-86FB-76616DCA32F5}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509-4BD1-8A6D-9C7E365613EB}"/>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{D80E8D24-4C1E-4B1C-9F6E-BAF442F06CA0}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509-4BD1-8A6D-9C7E365613EB}"/>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{98FBA9D5-F99F-44A3-B2A5-6DECE40C8955}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509-4BD1-8A6D-9C7E365613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5.3</c:v>
                </c:pt>
                <c:pt idx="16">
                  <c:v>5.0999999999999996</c:v>
                </c:pt>
                <c:pt idx="24">
                  <c:v>4.5999999999999996</c:v>
                </c:pt>
                <c:pt idx="32">
                  <c:v>4.4000000000000004</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8509-4BD1-8A6D-9C7E365613E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{53DB5DA6-61F2-49F5-9B92-4E792C40A6DD}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509-4BD1-8A6D-9C7E365613E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{81C5517B-18E4-4803-B3E0-B155F7DFD8D2}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509-4BD1-8A6D-9C7E365613EB}"/>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{7C3BD56A-2933-48AA-8BFA-8CD69625A79F}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509-4BD1-8A6D-9C7E365613EB}"/>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{78A3FA29-8E3D-4F21-8574-DAEDDCE9F07E}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509-4BD1-8A6D-9C7E365613EB}"/>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{5A950C16-811F-43BB-B385-FA7628BEC23C}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509-4BD1-8A6D-9C7E365613EB}"/>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{1890ABE7-616B-44AA-9229-3C44554649D2}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509-4BD1-8A6D-9C7E365613EB}"/>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{FC3C3E00-AA4B-4045-B72F-945A4B121E69}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509-4BD1-8A6D-9C7E365613EB}"/>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{CA3D8EFC-728D-474A-A4D8-EFB4595A6097}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509-4BD1-8A6D-9C7E365613EB}"/>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{FF1F750C-D660-4D77-A077-EB7ABE8929F5}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509-4BD1-8A6D-9C7E365613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8509-4BD1-8A6D-9C7E365613EB}"/>
            </c:ext>
          </c:extLst>
        </c:ser>
        <c:dLbls>
          <c:showLegendKey val="0"/>
          <c:showVal val="1"/>
          <c:showCatName val="0"/>
          <c:showSerName val="0"/>
          <c:showPercent val="0"/>
          <c:showBubbleSize val="0"/>
        </c:dLbls>
        <c:axId val="210375040"/>
        <c:axId val="210376960"/>
      </c:scatterChart>
      <c:valAx>
        <c:axId val="210375040"/>
        <c:scaling>
          <c:orientation val="minMax"/>
          <c:max val="8.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0376960"/>
        <c:crosses val="autoZero"/>
        <c:crossBetween val="midCat"/>
      </c:valAx>
      <c:valAx>
        <c:axId val="2103769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03750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高知県梼原町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繰上償還の実施や償還終了等に伴い、実質公債費比率の分子に係る元利償還金が減となっている。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今後も一般会計だけでなく公営企業でも事業が見込まれることから、計画的な借入、償還を行っていく。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高知県梼原町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雲の上の図書館及び複合福祉施設等の整備に伴い、一般会計において地方債を借り入れたことにより現在高が増額となってきている。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充当可能基金については、町管理施設の老朽化に伴う施設解体や、公共施設の</a:t>
          </a:r>
          <a:r>
            <a:rPr kumimoji="1" lang="en-US" altLang="ja-JP" sz="1400">
              <a:latin typeface="ＭＳ ゴシック" pitchFamily="49" charset="-128"/>
              <a:ea typeface="ＭＳ ゴシック" pitchFamily="49" charset="-128"/>
            </a:rPr>
            <a:t>LED</a:t>
          </a:r>
          <a:r>
            <a:rPr kumimoji="1" lang="ja-JP" altLang="en-US" sz="1400">
              <a:latin typeface="ＭＳ ゴシック" pitchFamily="49" charset="-128"/>
              <a:ea typeface="ＭＳ ゴシック" pitchFamily="49" charset="-128"/>
            </a:rPr>
            <a:t>化等に特目基金の繰入を行ったほか、繰上償還のための減債基金の繰入を行ったことにより減となってきている。その結果、将来負担比率の分子がプラス方向へ変動している状況である。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今後についても、起債対象事業が控えており、交付税措置等を考慮した借入を行うなど対応をはかる。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高知県梼原町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定期的な繰上償還や、各種事業への充当により全体的に減少している。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また、今後の社会福祉対応等への積立も行っている。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目的に沿った事業への充当や、定期的な繰上償還等につとめ、各種事業を円滑に進めていく。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保健文化社会福祉基金：町民が自助、共助、協働という支え合いの意識を持ち合う地域づくりと、町民の誰もが、生涯にわたり生きがいを持ち続け、明るく健康な生活を営むことのできる福祉社会を実現するため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〇公共施設整備事業基金：公共施設の計画的整備促進、大規模な開発事業にかかる町債の償還に対して活用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〇ゆすはら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夢・未来基金：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世紀の梼原町が夢と希望に満ちた町であり続けるために、住民と行政が一体となり、地域の資源を有効的に活用し、総合的かつ計画的に行うことにより、梼原町に住みたい、住み続けたいと希求するまちづくりを未来にわたり実現していくため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〇森と水の文化のまちづくり基金：ふるさとづくりの基本となる人材育成を中心に、町民が互いに連携しふるさと創生のための事業運営に資するために活用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〇町有林事業基金：本町の広大な町有林野を効果的に活用して計画的な造林事業を行うために活用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〇保健文化社会福祉基金：複合福祉施設の管理委託料を含めた社会福祉事業に対し、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〇公共施設整備事業基金：町管理施設の除却や修繕等に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〇ゆすはら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夢・未来基金：がけくずれ住家防災対策等に対し、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〇森と水の文化のまちづくり基金：担い手支援事業や畜産事業等に対し、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今後も控えている公共施設整備や担い手支援及び社会福祉事業への充当を予定しており、計画的な活用を行っていく。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前年度の余剰金の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及び利子について積み立てているが、消防道や作業道等の災害復旧事業等で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百万円の取り崩しを行ったため減となっている。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今後も増額については、前年度余剰金の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及び利子による積立を行い、作業道等の災害復旧が必要な場合に取り崩す見込みである。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繰上償還のため、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今後も地方債全体の償還等を踏まえた繰上償還を行う予定のため、減少予定である。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C2BC654F-1228-4FDC-B9FF-C69236A29F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4156E4FF-E2CC-4DD9-A354-C62CBE7C31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xmlns="" id="{C5455C53-AAB1-4336-9ACA-FEAB089F6F28}"/>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xmlns="" id="{09163008-1CAB-44E9-A4D6-4CB48BA8B2DC}"/>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xmlns="" id="{E21F6475-1BEA-4FE2-B037-436FBACF3226}"/>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xmlns="" id="{8321C2DD-3B60-43EB-88F7-6A92146EC5FD}"/>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xmlns="" id="{5874FF89-C20A-409E-94E1-0A526986F9D6}"/>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xmlns="" id="{04FD11F4-2845-49E5-B462-B4D1AEBDD70C}"/>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xmlns="" id="{1FB3B875-EE35-4901-9EA9-40F24F78C866}"/>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xmlns="" id="{F2209DB9-FE11-436D-A288-B0ABE0324A73}"/>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xmlns="" id="{7D7DA4C7-5573-467F-A85E-F822C50D0D51}"/>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xmlns="" id="{3116A3D0-B120-4EC8-8A3B-606AD98BD8E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xmlns="" id="{B6452B73-00FC-47E3-B06D-4A4D9CD4C0C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xmlns="" id="{AFAE892D-9374-491B-8DFB-68734D245A0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xmlns="" id="{4BAA8C7D-EA8B-4A71-B82F-E175BF9B65F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高知県梼原町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xmlns="" id="{06F6D299-A3D0-406F-ABA0-AC5E3B8DC51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xmlns="" id="{7595449F-5C18-48F9-889A-04FAF646D34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xmlns="" id="{63B074F3-C4E6-4B75-8D0C-664420F9314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xmlns="" id="{BADE1D8C-BAE1-44BA-BE55-AAE72D6595A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xmlns="" id="{3136FFD5-D6C2-43FB-9687-477C83B1015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xmlns="" id="{33B4B622-7147-484E-9644-E7F7748B53F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3,542
3,539
236.45
6,648,476
6,531,980
52,776
2,832,570
6,087,970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xmlns="" id="{93D0317E-4161-4461-9F92-D6FA956693A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xmlns="" id="{6AABE2CE-53E1-4120-8A38-DF442DEFCF0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xmlns="" id="{0F963926-A4AD-4442-BEAB-3F55D7FDBB6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xmlns="" id="{6C7DC833-867B-419B-A4A2-EA7BDD00123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xmlns="" id="{D7DA138B-3530-4805-BC8A-ED7D61B6566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xmlns="" id="{832A1C19-AD16-4717-8BEA-6356E6F3C6E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xmlns="" id="{32130868-BAC4-4340-B015-6E405956313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xmlns="" id="{C06D63ED-65E7-494C-8AD1-5C69E6CF1F9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xmlns="" id="{4FA5777D-9E64-49DA-9AC1-15854B91849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xmlns="" id="{46B011C9-6862-4C82-A943-F4BFCE9FCFE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xmlns="" id="{FFBE1CD3-5646-45FE-9534-78E67613B3A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xmlns="" id="{6CDA54BD-3394-45CE-91CB-F271244CBD0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xmlns="" id="{DF1200D5-3E8F-4B59-8789-C5BCC0499DC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xmlns="" id="{D43689FE-E687-4390-9D8B-E8A3BE7BBD1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xmlns="" id="{8D425747-37DA-463A-997F-36C27A32E8B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xmlns="" id="{D336D682-9692-4FA4-A334-93A0E2916F3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xmlns="" id="{F621BAB4-984C-415E-AA69-5B6F8B54BD3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xmlns="" id="{AD2AC8B5-2B8E-43E2-8D3A-EA6C2B1D1DB7}"/>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xmlns="" id="{1B125EBF-A7A3-4B5A-B054-B154A8B85D2E}"/>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xmlns="" id="{EFAE98D6-CE6C-4760-9CB8-70B043DC7CB8}"/>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xmlns="" id="{ABDE7629-FD86-441F-9AC9-D8B9A4162667}"/>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xmlns="" id="{A05E61B0-7545-456A-9D92-6EEC51D0B2B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xmlns="" id="{F4990DC4-E8F7-4418-BC29-C1181990B7A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xmlns="" id="{F01FBC59-7918-4B90-B80D-20E74850D54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xmlns="" id="{BB94DFE4-0C50-4DD4-A680-2C0AE830076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xmlns="" id="{92B91338-3D65-499C-869D-A8226EE1296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xmlns="" id="{C69DE359-4265-40B4-B833-B799D34A1A6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xmlns="" id="{D9B0AAC8-CF70-4154-AF45-18B9396C9F4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xmlns="" id="{16B337DD-D49A-4037-A872-AD2DA8AB47D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xmlns="" id="{85B2DADF-2397-47BC-8D14-CD7880F4A63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xmlns="" id="{D83C745D-5BE9-4CFA-9B18-CB21B8ECF6D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xmlns="" id="{825B086D-9A6B-477C-AFD0-9039035B8E1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xmlns="" id="{FF75B7DB-344E-460F-87C7-211BEF12973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xmlns="" id="{E8328EE2-4D7D-4395-A27A-DDA8C1D22EE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ポイント低い水準にあり、高知県平均と比べると</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ポイント低くなっている。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年度に策定した公共施設等総合管理計画に基づき、今後もそれぞれの施設の適切な維持管理につとめる。</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xmlns="" id="{7AF1439F-B9C9-474B-B98B-2ED1F5DC5D1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xmlns="" id="{F16183E5-AF2B-4A8F-9939-7C75FC06689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xmlns="" id="{BD735BD7-EB28-4CAB-9C58-E6DDFE4CA7AD}"/>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xmlns="" id="{AFAE7A17-B564-4DF2-BDC2-DBC693696B6F}"/>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xmlns="" id="{D87BCA9A-9817-4575-B4FE-B8F8CD6E731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xmlns="" id="{62588F72-7035-497E-A280-8882D07081EC}"/>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xmlns="" id="{93FB0950-E16D-43D6-8F7F-1F98110124E7}"/>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xmlns="" id="{C8EB1690-9221-4F67-8960-D0D300BD5DC6}"/>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xmlns="" id="{D19648D4-6C37-4B39-89D6-867E20BC4ECE}"/>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xmlns="" id="{F5D1C4CC-F8AD-43C8-A849-609864E0CF46}"/>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xmlns="" id="{A1B75AE0-16C1-4D8B-91A9-03F08B8549B9}"/>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xmlns="" id="{D1BFC847-61CE-49DE-BB2C-7DC2E253B915}"/>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xmlns="" id="{C574ED8C-7F68-41A0-A78B-C17B0CD5FA1B}"/>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xmlns="" id="{F5A32ADA-4FFB-41B2-A833-A8C846ED94CF}"/>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xmlns="" id="{0C5A4E63-8990-47C0-84EC-6F398306149A}"/>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xmlns="" id="{FEA56FD7-1827-411F-8A1B-BCCCDD21AAB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xmlns="" id="{B360FB91-501A-42CB-BD8E-858A07E6D6F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xmlns="" id="{CAB979EF-CABD-4344-ADA6-39FFFA13B56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5" name="直線コネクタ 74">
          <a:extLst>
            <a:ext uri="{FF2B5EF4-FFF2-40B4-BE49-F238E27FC236}">
              <a16:creationId xmlns:a16="http://schemas.microsoft.com/office/drawing/2014/main" xmlns="" id="{4A53DCEC-38D4-4133-A0FC-5503796467BF}"/>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6" name="有形固定資産減価償却率最小値テキスト">
          <a:extLst>
            <a:ext uri="{FF2B5EF4-FFF2-40B4-BE49-F238E27FC236}">
              <a16:creationId xmlns:a16="http://schemas.microsoft.com/office/drawing/2014/main" xmlns="" id="{327C7028-9079-4AAB-B699-4B65E1CEE2EA}"/>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7" name="直線コネクタ 76">
          <a:extLst>
            <a:ext uri="{FF2B5EF4-FFF2-40B4-BE49-F238E27FC236}">
              <a16:creationId xmlns:a16="http://schemas.microsoft.com/office/drawing/2014/main" xmlns="" id="{75B010DA-23BB-4123-BDAA-442F188A2E81}"/>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8" name="有形固定資産減価償却率最大値テキスト">
          <a:extLst>
            <a:ext uri="{FF2B5EF4-FFF2-40B4-BE49-F238E27FC236}">
              <a16:creationId xmlns:a16="http://schemas.microsoft.com/office/drawing/2014/main" xmlns="" id="{CC2D733F-8B77-432D-A429-98A7DBE0EB35}"/>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9" name="直線コネクタ 78">
          <a:extLst>
            <a:ext uri="{FF2B5EF4-FFF2-40B4-BE49-F238E27FC236}">
              <a16:creationId xmlns:a16="http://schemas.microsoft.com/office/drawing/2014/main" xmlns="" id="{82162220-30A8-4CE0-8201-48EE1FB1FAEE}"/>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146883</xdr:rowOff>
    </xdr:from>
    <xdr:ext cx="405111" cy="259045"/>
    <xdr:sp macro="" textlink="">
      <xdr:nvSpPr>
        <xdr:cNvPr id="80" name="有形固定資産減価償却率平均値テキスト">
          <a:extLst>
            <a:ext uri="{FF2B5EF4-FFF2-40B4-BE49-F238E27FC236}">
              <a16:creationId xmlns:a16="http://schemas.microsoft.com/office/drawing/2014/main" xmlns="" id="{026216B1-86B9-4F72-9F4E-F4075C1E4F93}"/>
            </a:ext>
          </a:extLst>
        </xdr:cNvPr>
        <xdr:cNvSpPr txBox="1"/>
      </xdr:nvSpPr>
      <xdr:spPr>
        <a:xfrm>
          <a:off x="4813300" y="5719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1" name="フローチャート: 判断 80">
          <a:extLst>
            <a:ext uri="{FF2B5EF4-FFF2-40B4-BE49-F238E27FC236}">
              <a16:creationId xmlns:a16="http://schemas.microsoft.com/office/drawing/2014/main" xmlns="" id="{3D91892F-55E0-458D-9E0E-F525C7477500}"/>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2" name="フローチャート: 判断 81">
          <a:extLst>
            <a:ext uri="{FF2B5EF4-FFF2-40B4-BE49-F238E27FC236}">
              <a16:creationId xmlns:a16="http://schemas.microsoft.com/office/drawing/2014/main" xmlns="" id="{63C37F12-374D-4876-A45A-AB584CCFD1C8}"/>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3" name="フローチャート: 判断 82">
          <a:extLst>
            <a:ext uri="{FF2B5EF4-FFF2-40B4-BE49-F238E27FC236}">
              <a16:creationId xmlns:a16="http://schemas.microsoft.com/office/drawing/2014/main" xmlns="" id="{0B460FB6-D2BF-4BC4-98CE-4774B6B5F163}"/>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4" name="フローチャート: 判断 83">
          <a:extLst>
            <a:ext uri="{FF2B5EF4-FFF2-40B4-BE49-F238E27FC236}">
              <a16:creationId xmlns:a16="http://schemas.microsoft.com/office/drawing/2014/main" xmlns="" id="{0283EDD0-4E53-4643-873E-9245C4C34D02}"/>
            </a:ext>
          </a:extLst>
        </xdr:cNvPr>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xmlns="" id="{8003B2F6-00DF-41FE-B6E1-097C79E98E2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3D94C921-1CD4-43C8-BEDE-956D07E3D8F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xmlns="" id="{204D0E23-E994-48DF-B332-7643D293B6F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28F1B9C9-B145-4B18-8B06-4E8883D997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xmlns="" id="{55AAC041-9305-47F7-A0CC-CF6C48575E1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170271</xdr:rowOff>
    </xdr:from>
    <xdr:to>
      <xdr:col>23</xdr:col>
      <xdr:colOff>136525</xdr:colOff>
      <xdr:row>30</xdr:row>
      <xdr:rowOff>100421</xdr:rowOff>
    </xdr:to>
    <xdr:sp macro="" textlink="">
      <xdr:nvSpPr>
        <xdr:cNvPr id="90" name="楕円 89">
          <a:extLst>
            <a:ext uri="{FF2B5EF4-FFF2-40B4-BE49-F238E27FC236}">
              <a16:creationId xmlns:a16="http://schemas.microsoft.com/office/drawing/2014/main" xmlns="" id="{BDDF0DE2-01D8-4218-9EC0-B975662890F5}"/>
            </a:ext>
          </a:extLst>
        </xdr:cNvPr>
        <xdr:cNvSpPr/>
      </xdr:nvSpPr>
      <xdr:spPr>
        <a:xfrm>
          <a:off x="4711700" y="59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148698</xdr:rowOff>
    </xdr:from>
    <xdr:ext cx="405111" cy="259045"/>
    <xdr:sp macro="" textlink="">
      <xdr:nvSpPr>
        <xdr:cNvPr id="91" name="有形固定資産減価償却率該当値テキスト">
          <a:extLst>
            <a:ext uri="{FF2B5EF4-FFF2-40B4-BE49-F238E27FC236}">
              <a16:creationId xmlns:a16="http://schemas.microsoft.com/office/drawing/2014/main" xmlns="" id="{E74DACEC-891F-4C50-9B52-8D9118482085}"/>
            </a:ext>
          </a:extLst>
        </xdr:cNvPr>
        <xdr:cNvSpPr txBox="1"/>
      </xdr:nvSpPr>
      <xdr:spPr>
        <a:xfrm>
          <a:off x="4813300" y="589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32748</xdr:rowOff>
    </xdr:from>
    <xdr:to>
      <xdr:col>19</xdr:col>
      <xdr:colOff>187325</xdr:colOff>
      <xdr:row>30</xdr:row>
      <xdr:rowOff>134348</xdr:rowOff>
    </xdr:to>
    <xdr:sp macro="" textlink="">
      <xdr:nvSpPr>
        <xdr:cNvPr id="92" name="楕円 91">
          <a:extLst>
            <a:ext uri="{FF2B5EF4-FFF2-40B4-BE49-F238E27FC236}">
              <a16:creationId xmlns:a16="http://schemas.microsoft.com/office/drawing/2014/main" xmlns="" id="{BD228220-648A-4FCA-876B-F616DDA2755D}"/>
            </a:ext>
          </a:extLst>
        </xdr:cNvPr>
        <xdr:cNvSpPr/>
      </xdr:nvSpPr>
      <xdr:spPr>
        <a:xfrm>
          <a:off x="4000500" y="594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49621</xdr:rowOff>
    </xdr:from>
    <xdr:to>
      <xdr:col>23</xdr:col>
      <xdr:colOff>85725</xdr:colOff>
      <xdr:row>30</xdr:row>
      <xdr:rowOff>83548</xdr:rowOff>
    </xdr:to>
    <xdr:cxnSp macro="">
      <xdr:nvCxnSpPr>
        <xdr:cNvPr id="93" name="直線コネクタ 92">
          <a:extLst>
            <a:ext uri="{FF2B5EF4-FFF2-40B4-BE49-F238E27FC236}">
              <a16:creationId xmlns:a16="http://schemas.microsoft.com/office/drawing/2014/main" xmlns="" id="{10BEE5F6-AD68-45A4-B978-454AF0739CAF}"/>
            </a:ext>
          </a:extLst>
        </xdr:cNvPr>
        <xdr:cNvCxnSpPr/>
      </xdr:nvCxnSpPr>
      <xdr:spPr>
        <a:xfrm flipV="1">
          <a:off x="4051300" y="5964646"/>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99332</xdr:rowOff>
    </xdr:from>
    <xdr:to>
      <xdr:col>15</xdr:col>
      <xdr:colOff>187325</xdr:colOff>
      <xdr:row>30</xdr:row>
      <xdr:rowOff>29482</xdr:rowOff>
    </xdr:to>
    <xdr:sp macro="" textlink="">
      <xdr:nvSpPr>
        <xdr:cNvPr id="94" name="楕円 93">
          <a:extLst>
            <a:ext uri="{FF2B5EF4-FFF2-40B4-BE49-F238E27FC236}">
              <a16:creationId xmlns:a16="http://schemas.microsoft.com/office/drawing/2014/main" xmlns="" id="{93787B53-B5E8-4C73-BC00-C16405CB005C}"/>
            </a:ext>
          </a:extLst>
        </xdr:cNvPr>
        <xdr:cNvSpPr/>
      </xdr:nvSpPr>
      <xdr:spPr>
        <a:xfrm>
          <a:off x="3238500" y="584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150132</xdr:rowOff>
    </xdr:from>
    <xdr:to>
      <xdr:col>19</xdr:col>
      <xdr:colOff>136525</xdr:colOff>
      <xdr:row>30</xdr:row>
      <xdr:rowOff>83548</xdr:rowOff>
    </xdr:to>
    <xdr:cxnSp macro="">
      <xdr:nvCxnSpPr>
        <xdr:cNvPr id="95" name="直線コネクタ 94">
          <a:extLst>
            <a:ext uri="{FF2B5EF4-FFF2-40B4-BE49-F238E27FC236}">
              <a16:creationId xmlns:a16="http://schemas.microsoft.com/office/drawing/2014/main" xmlns="" id="{947AFE89-80D0-42E9-8A17-F3D9B4330CF1}"/>
            </a:ext>
          </a:extLst>
        </xdr:cNvPr>
        <xdr:cNvCxnSpPr/>
      </xdr:nvCxnSpPr>
      <xdr:spPr>
        <a:xfrm>
          <a:off x="3289300" y="5893707"/>
          <a:ext cx="762000" cy="10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1905</xdr:rowOff>
    </xdr:from>
    <xdr:to>
      <xdr:col>11</xdr:col>
      <xdr:colOff>187325</xdr:colOff>
      <xdr:row>30</xdr:row>
      <xdr:rowOff>103505</xdr:rowOff>
    </xdr:to>
    <xdr:sp macro="" textlink="">
      <xdr:nvSpPr>
        <xdr:cNvPr id="96" name="楕円 95">
          <a:extLst>
            <a:ext uri="{FF2B5EF4-FFF2-40B4-BE49-F238E27FC236}">
              <a16:creationId xmlns:a16="http://schemas.microsoft.com/office/drawing/2014/main" xmlns="" id="{0B7F3248-C920-4187-8F84-D9D0C9C0EAA3}"/>
            </a:ext>
          </a:extLst>
        </xdr:cNvPr>
        <xdr:cNvSpPr/>
      </xdr:nvSpPr>
      <xdr:spPr>
        <a:xfrm>
          <a:off x="2476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150132</xdr:rowOff>
    </xdr:from>
    <xdr:to>
      <xdr:col>15</xdr:col>
      <xdr:colOff>136525</xdr:colOff>
      <xdr:row>30</xdr:row>
      <xdr:rowOff>52705</xdr:rowOff>
    </xdr:to>
    <xdr:cxnSp macro="">
      <xdr:nvCxnSpPr>
        <xdr:cNvPr id="97" name="直線コネクタ 96">
          <a:extLst>
            <a:ext uri="{FF2B5EF4-FFF2-40B4-BE49-F238E27FC236}">
              <a16:creationId xmlns:a16="http://schemas.microsoft.com/office/drawing/2014/main" xmlns="" id="{634F4B4B-DFC7-4470-A8FD-121CEFF9B8B6}"/>
            </a:ext>
          </a:extLst>
        </xdr:cNvPr>
        <xdr:cNvCxnSpPr/>
      </xdr:nvCxnSpPr>
      <xdr:spPr>
        <a:xfrm flipV="1">
          <a:off x="2527300" y="5893707"/>
          <a:ext cx="762000" cy="7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104610</xdr:rowOff>
    </xdr:from>
    <xdr:ext cx="405111" cy="259045"/>
    <xdr:sp macro="" textlink="">
      <xdr:nvSpPr>
        <xdr:cNvPr id="98" name="n_1aveValue有形固定資産減価償却率">
          <a:extLst>
            <a:ext uri="{FF2B5EF4-FFF2-40B4-BE49-F238E27FC236}">
              <a16:creationId xmlns:a16="http://schemas.microsoft.com/office/drawing/2014/main" xmlns="" id="{D8B3390E-7D41-4541-AB0D-B268AD675348}"/>
            </a:ext>
          </a:extLst>
        </xdr:cNvPr>
        <xdr:cNvSpPr txBox="1"/>
      </xdr:nvSpPr>
      <xdr:spPr>
        <a:xfrm>
          <a:off x="38360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99" name="n_2aveValue有形固定資産減価償却率">
          <a:extLst>
            <a:ext uri="{FF2B5EF4-FFF2-40B4-BE49-F238E27FC236}">
              <a16:creationId xmlns:a16="http://schemas.microsoft.com/office/drawing/2014/main" xmlns="" id="{D5E8087E-6CDB-4353-83D4-33657F66DCDB}"/>
            </a:ext>
          </a:extLst>
        </xdr:cNvPr>
        <xdr:cNvSpPr txBox="1"/>
      </xdr:nvSpPr>
      <xdr:spPr>
        <a:xfrm>
          <a:off x="30867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12626</xdr:rowOff>
    </xdr:from>
    <xdr:ext cx="405111" cy="259045"/>
    <xdr:sp macro="" textlink="">
      <xdr:nvSpPr>
        <xdr:cNvPr id="100" name="n_3aveValue有形固定資産減価償却率">
          <a:extLst>
            <a:ext uri="{FF2B5EF4-FFF2-40B4-BE49-F238E27FC236}">
              <a16:creationId xmlns:a16="http://schemas.microsoft.com/office/drawing/2014/main" xmlns="" id="{1023D624-D648-49D2-BDCF-0C843914AF0F}"/>
            </a:ext>
          </a:extLst>
        </xdr:cNvPr>
        <xdr:cNvSpPr txBox="1"/>
      </xdr:nvSpPr>
      <xdr:spPr>
        <a:xfrm>
          <a:off x="2324744" y="60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125475</xdr:rowOff>
    </xdr:from>
    <xdr:ext cx="405111" cy="259045"/>
    <xdr:sp macro="" textlink="">
      <xdr:nvSpPr>
        <xdr:cNvPr id="101" name="n_1mainValue有形固定資産減価償却率">
          <a:extLst>
            <a:ext uri="{FF2B5EF4-FFF2-40B4-BE49-F238E27FC236}">
              <a16:creationId xmlns:a16="http://schemas.microsoft.com/office/drawing/2014/main" xmlns="" id="{CD775FDC-094B-41F2-8C98-4348FB0D7113}"/>
            </a:ext>
          </a:extLst>
        </xdr:cNvPr>
        <xdr:cNvSpPr txBox="1"/>
      </xdr:nvSpPr>
      <xdr:spPr>
        <a:xfrm>
          <a:off x="3836044" y="604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46009</xdr:rowOff>
    </xdr:from>
    <xdr:ext cx="405111" cy="259045"/>
    <xdr:sp macro="" textlink="">
      <xdr:nvSpPr>
        <xdr:cNvPr id="102" name="n_2mainValue有形固定資産減価償却率">
          <a:extLst>
            <a:ext uri="{FF2B5EF4-FFF2-40B4-BE49-F238E27FC236}">
              <a16:creationId xmlns:a16="http://schemas.microsoft.com/office/drawing/2014/main" xmlns="" id="{2992D49A-703B-4E61-8DE1-00D658327F0E}"/>
            </a:ext>
          </a:extLst>
        </xdr:cNvPr>
        <xdr:cNvSpPr txBox="1"/>
      </xdr:nvSpPr>
      <xdr:spPr>
        <a:xfrm>
          <a:off x="3086744" y="5618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120032</xdr:rowOff>
    </xdr:from>
    <xdr:ext cx="405111" cy="259045"/>
    <xdr:sp macro="" textlink="">
      <xdr:nvSpPr>
        <xdr:cNvPr id="103" name="n_3mainValue有形固定資産減価償却率">
          <a:extLst>
            <a:ext uri="{FF2B5EF4-FFF2-40B4-BE49-F238E27FC236}">
              <a16:creationId xmlns:a16="http://schemas.microsoft.com/office/drawing/2014/main" xmlns="" id="{C277A6FD-24E4-487F-A787-8E81831BEC2A}"/>
            </a:ext>
          </a:extLst>
        </xdr:cNvPr>
        <xdr:cNvSpPr txBox="1"/>
      </xdr:nvSpPr>
      <xdr:spPr>
        <a:xfrm>
          <a:off x="2324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xmlns="" id="{FD249C56-66B0-43A9-9880-5BDB9BABFFB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xmlns="" id="{D1556422-5C1F-46D4-B992-A32C4F4ADB6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6" name="正方形/長方形 105">
          <a:extLst>
            <a:ext uri="{FF2B5EF4-FFF2-40B4-BE49-F238E27FC236}">
              <a16:creationId xmlns:a16="http://schemas.microsoft.com/office/drawing/2014/main" xmlns="" id="{E7EC066A-D5DF-49E3-AB87-4F92386EE657}"/>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xmlns="" id="{E2B2CAF3-EFFD-4DB0-A26F-2D4F3D8E9D2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xmlns="" id="{43407AEB-2874-4576-A58A-F9952E6F89B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xmlns="" id="{9ADDA3F9-E320-4B2E-BD81-E66649E1094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xmlns="" id="{0203EFC4-9768-4C41-A260-B02C299684C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xmlns="" id="{DC777DE2-A226-4082-A35F-4077E19BF3E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xmlns="" id="{06140503-EAEA-4BF9-962A-7DFB72DE295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xmlns="" id="{55177F63-EAD0-4738-BAF1-F0AD9604915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xmlns="" id="{F7412F55-13BD-404C-B75F-7C2BC4CEA88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xmlns="" id="{44C36DB1-BEE3-48B7-97CF-3A00AC5E0EC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xmlns="" id="{9727A00D-165A-4C77-A81D-4609BBA05E5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充当可能財源が将来負担額を上回ることから、債務償還比率について「</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」となっている。しかしながら、充当可能財源となる基金等については基金の取崩し等により、減となってきている。</a:t>
          </a: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xmlns="" id="{E25A6528-09F5-4444-9EFF-DFF184ECECF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xmlns="" id="{F27A503B-9727-4A11-841D-97506B4324C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xmlns="" id="{C0290D8D-722F-42FC-8886-84B8DCAA0BC9}"/>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a:extLst>
            <a:ext uri="{FF2B5EF4-FFF2-40B4-BE49-F238E27FC236}">
              <a16:creationId xmlns:a16="http://schemas.microsoft.com/office/drawing/2014/main" xmlns="" id="{71B826BD-E37C-411A-ABBA-45A44643E83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xmlns="" id="{C07C1449-D579-4FAD-9A1D-0CBC04F78B88}"/>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xmlns="" id="{526385E5-3D6F-4B3E-9DF3-8072C1740781}"/>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xmlns="" id="{DA8BCCEE-717B-41ED-B52E-BD51A6CEFD52}"/>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xmlns="" id="{FB6B9BCB-186C-4326-B6C0-56BB6CC5EE54}"/>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xmlns="" id="{0926CDA6-98E3-4AA2-B235-896668D837F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xmlns="" id="{6B9C35B9-5B2E-43A9-BDC9-3CDFE4482717}"/>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xmlns="" id="{366F395D-E1D8-4EC6-8E42-D2327A7E2D6F}"/>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a:extLst>
            <a:ext uri="{FF2B5EF4-FFF2-40B4-BE49-F238E27FC236}">
              <a16:creationId xmlns:a16="http://schemas.microsoft.com/office/drawing/2014/main" xmlns="" id="{043275AC-279E-45C6-A0BF-5EFAF22400F6}"/>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xmlns="" id="{00C7C5FA-549A-4664-924E-FA2591B7C8E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xmlns="" id="{3A021A75-200E-408C-937C-F20532031372}"/>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xmlns="" id="{41ACFA0F-C3F4-46A3-801E-32CAF9FF9B0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32" name="直線コネクタ 131">
          <a:extLst>
            <a:ext uri="{FF2B5EF4-FFF2-40B4-BE49-F238E27FC236}">
              <a16:creationId xmlns:a16="http://schemas.microsoft.com/office/drawing/2014/main" xmlns="" id="{02393AA0-EC36-485D-BFE2-0CA7BD295B83}"/>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a:extLst>
            <a:ext uri="{FF2B5EF4-FFF2-40B4-BE49-F238E27FC236}">
              <a16:creationId xmlns:a16="http://schemas.microsoft.com/office/drawing/2014/main" xmlns="" id="{CBA4595F-CC6C-4A8C-B9A0-B8D4E67F6F17}"/>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a:extLst>
            <a:ext uri="{FF2B5EF4-FFF2-40B4-BE49-F238E27FC236}">
              <a16:creationId xmlns:a16="http://schemas.microsoft.com/office/drawing/2014/main" xmlns="" id="{98753708-855E-4836-8EAA-C5489FCAB17D}"/>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5" name="債務償還比率最大値テキスト">
          <a:extLst>
            <a:ext uri="{FF2B5EF4-FFF2-40B4-BE49-F238E27FC236}">
              <a16:creationId xmlns:a16="http://schemas.microsoft.com/office/drawing/2014/main" xmlns="" id="{37A466D9-B7ED-4F91-9990-2A2B869EB39B}"/>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6" name="直線コネクタ 135">
          <a:extLst>
            <a:ext uri="{FF2B5EF4-FFF2-40B4-BE49-F238E27FC236}">
              <a16:creationId xmlns:a16="http://schemas.microsoft.com/office/drawing/2014/main" xmlns="" id="{942E1535-468C-4694-A738-42E88FF90C20}"/>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135152</xdr:rowOff>
    </xdr:from>
    <xdr:ext cx="469744" cy="259045"/>
    <xdr:sp macro="" textlink="">
      <xdr:nvSpPr>
        <xdr:cNvPr id="137" name="債務償還比率平均値テキスト">
          <a:extLst>
            <a:ext uri="{FF2B5EF4-FFF2-40B4-BE49-F238E27FC236}">
              <a16:creationId xmlns:a16="http://schemas.microsoft.com/office/drawing/2014/main" xmlns="" id="{4BB99D3A-7269-49AF-BDF6-041CB45D8B28}"/>
            </a:ext>
          </a:extLst>
        </xdr:cNvPr>
        <xdr:cNvSpPr txBox="1"/>
      </xdr:nvSpPr>
      <xdr:spPr>
        <a:xfrm>
          <a:off x="14846300" y="622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8" name="フローチャート: 判断 137">
          <a:extLst>
            <a:ext uri="{FF2B5EF4-FFF2-40B4-BE49-F238E27FC236}">
              <a16:creationId xmlns:a16="http://schemas.microsoft.com/office/drawing/2014/main" xmlns="" id="{A4EF25B1-27C2-443D-80EF-3545EB55EA4D}"/>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9" name="フローチャート: 判断 138">
          <a:extLst>
            <a:ext uri="{FF2B5EF4-FFF2-40B4-BE49-F238E27FC236}">
              <a16:creationId xmlns:a16="http://schemas.microsoft.com/office/drawing/2014/main" xmlns="" id="{8F287301-8718-46C7-8EE0-8680FC11D823}"/>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77B85380-825E-420A-9094-3FC05502CF6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xmlns="" id="{4068C974-633F-4930-9802-63D23099B02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xmlns="" id="{FA857FA5-1E0C-4682-9AD0-A3F212849CF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xmlns="" id="{DE8C189E-B3A4-42E0-881C-567533E94FC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xmlns="" id="{09628E05-144D-4F38-B145-750C9CA6D32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92177</xdr:rowOff>
    </xdr:from>
    <xdr:ext cx="469744" cy="259045"/>
    <xdr:sp macro="" textlink="">
      <xdr:nvSpPr>
        <xdr:cNvPr id="145" name="n_1aveValue債務償還比率">
          <a:extLst>
            <a:ext uri="{FF2B5EF4-FFF2-40B4-BE49-F238E27FC236}">
              <a16:creationId xmlns:a16="http://schemas.microsoft.com/office/drawing/2014/main" xmlns="" id="{25F8A4EE-34B0-4059-821F-0D0536FCA752}"/>
            </a:ext>
          </a:extLst>
        </xdr:cNvPr>
        <xdr:cNvSpPr txBox="1"/>
      </xdr:nvSpPr>
      <xdr:spPr>
        <a:xfrm>
          <a:off x="13836727" y="617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6" name="正方形/長方形 145">
          <a:extLst>
            <a:ext uri="{FF2B5EF4-FFF2-40B4-BE49-F238E27FC236}">
              <a16:creationId xmlns:a16="http://schemas.microsoft.com/office/drawing/2014/main" xmlns="" id="{6B61447E-D373-4A09-B130-A8AD34D1DD7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7" name="正方形/長方形 146">
          <a:extLst>
            <a:ext uri="{FF2B5EF4-FFF2-40B4-BE49-F238E27FC236}">
              <a16:creationId xmlns:a16="http://schemas.microsoft.com/office/drawing/2014/main" xmlns="" id="{81FB7A46-599B-4182-9A04-1F341A1AC45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8" name="テキスト ボックス 147">
          <a:extLst>
            <a:ext uri="{FF2B5EF4-FFF2-40B4-BE49-F238E27FC236}">
              <a16:creationId xmlns:a16="http://schemas.microsoft.com/office/drawing/2014/main" xmlns="" id="{CCCD3D84-610F-4F1A-A634-5DDCEE4DC2C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9" name="テキスト ボックス 148">
          <a:extLst>
            <a:ext uri="{FF2B5EF4-FFF2-40B4-BE49-F238E27FC236}">
              <a16:creationId xmlns:a16="http://schemas.microsoft.com/office/drawing/2014/main" xmlns="" id="{16F949D7-4EAB-40AC-AD7B-EDE31055BC9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0" name="テキスト ボックス 149">
          <a:extLst>
            <a:ext uri="{FF2B5EF4-FFF2-40B4-BE49-F238E27FC236}">
              <a16:creationId xmlns:a16="http://schemas.microsoft.com/office/drawing/2014/main" xmlns="" id="{DF2F1E03-15D2-4AEF-8EC0-419724066CA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1" name="テキスト ボックス 150">
          <a:extLst>
            <a:ext uri="{FF2B5EF4-FFF2-40B4-BE49-F238E27FC236}">
              <a16:creationId xmlns:a16="http://schemas.microsoft.com/office/drawing/2014/main" xmlns="" id="{C13116A5-745E-4242-B48D-E18F2759756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6262FB4-DCEB-449F-95BC-FCE4109CC58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1B0F61FE-A4B7-4D68-88B8-73A8311B7DB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1834A79F-3668-4B91-8A00-D93C8DDBA37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4F71F6FF-57F8-4CE4-B6C5-CEB0A56A352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高知県梼原町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FDFAACAF-C08B-4AEB-8FAB-A8841AC1D10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45C22151-388C-4A62-9D4B-4B97BA80020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F1C51B24-BFFE-415C-A51C-AFFEAFADCF8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4B2AE375-6CCB-4BB2-8040-C03FEFBBC9F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12A73D09-76A4-4916-8160-B9B92490068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9BF0CA9-3E70-43BD-81B1-5782F493DE0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3,542
3,539
236.45
6,648,476
6,531,980
52,776
2,832,570
6,087,970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6B5F27FF-F441-4761-B752-7681443C384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EDB3784-AA4F-468B-B919-3CAF5198BF1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C27B99FE-B381-4482-A4A6-9A95A488496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93858AD9-EF3A-46D1-89F2-CC344515A1A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1D4E3F10-34B3-4483-BA07-0BEB1E64E7F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C73EE857-E684-4402-AD2C-15530D7399F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F2B0574F-2995-4AF7-BF54-D139DF76478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7E6693F0-4F53-45C8-A702-54F99A32298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D451204A-D72A-4494-BD1D-C66C04BEC2B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45AC0330-310C-4051-850F-17A1A9E1EC2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D7950BC5-35A0-453B-A636-CFDD08256E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7DC8E572-C20F-4074-8D9F-BB69F35271D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7BA776EB-D5F4-4A7B-9BE4-E70C554AA8F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8DA0CB4A-B65F-459E-A82E-47D3DD6BAFC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5287DA4D-E281-4FEE-B390-838A8B15A59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4C9DB097-EDF9-4F75-AD85-4A42857E875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2BE764FA-5B12-4414-AC1B-F71E0F613AC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C0572E67-38D3-4280-8CAA-6331B7E16CE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836872F7-2365-49AF-9A75-54DFF0F244D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A9EE5627-F6DA-402E-BC57-CD7F0ECB096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BFD05259-F17A-4268-BB38-2CBD73D2176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D401DD63-256B-4079-9869-6D337AB1947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F1B6A855-8C2C-4767-833C-C4114820826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6CCD7010-01F9-46BD-9486-E209F20524E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DA508176-5415-4BC7-AA49-B5C0EBD31AB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D316CDF-7DD9-4332-A709-09D5D2FA74D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ABAFB1E4-C637-4691-9823-2EC72B7415E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CB8FDF67-AF1E-49FA-9B62-A1C438E2F44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ED4171D4-DA13-4FE5-9814-3932B80A4C5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3B375F0B-75F3-482E-B1E8-82C55379EC1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7F29A876-F704-4A95-853A-AFA0B8E6940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E6E2ABCC-F875-46B3-98E0-52E85B62B198}"/>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8EB97C51-C1F1-4CB3-8E28-4D8105B131F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DC97F7C2-58F3-43E4-B830-F0D6177BE8A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285F9578-D31C-439A-A8B8-FCBD82C2573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9EFC4949-6380-49B0-8BB1-28C8A893934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0377CFAF-2A5A-43BF-A6F3-FEEA2DF8BF9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8A41261C-51A6-46FD-B7F3-198BC2795A7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F790FB03-6BE3-4A73-BDCB-1ACE4D38009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BFF9FC93-AA64-4818-BE30-70020F3BD83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C6450134-94BD-4ED8-8324-FED845C050F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534B5C3F-C22F-4162-B3EC-94ECA18136BF}"/>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02F4BFBD-5D24-437A-AD1E-DE8D7CFC8E5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1558956B-3E71-4970-8D84-7BC6C8DD70D1}"/>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89519906-7513-400E-B0C0-4C753A3C228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xmlns="" id="{62C9C5B2-7511-462E-9625-DFC99E70F144}"/>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xmlns="" id="{987CD253-2D68-495C-9492-810B3A6D757D}"/>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xmlns="" id="{52331660-71BC-4980-B64E-0E8F59F97442}"/>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xmlns="" id="{49ACA82A-8C9F-4CB7-AA7B-46B14FB57621}"/>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xmlns="" id="{BE67168C-ECCE-4AF8-9265-9B23C604B12D}"/>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102161</xdr:rowOff>
    </xdr:from>
    <xdr:ext cx="405111" cy="259045"/>
    <xdr:sp macro="" textlink="">
      <xdr:nvSpPr>
        <xdr:cNvPr id="62" name="【道路】&#10;有形固定資産減価償却率平均値テキスト">
          <a:extLst>
            <a:ext uri="{FF2B5EF4-FFF2-40B4-BE49-F238E27FC236}">
              <a16:creationId xmlns:a16="http://schemas.microsoft.com/office/drawing/2014/main" xmlns="" id="{3E1804AC-0B98-40FE-9316-E7A17D111776}"/>
            </a:ext>
          </a:extLst>
        </xdr:cNvPr>
        <xdr:cNvSpPr txBox="1"/>
      </xdr:nvSpPr>
      <xdr:spPr>
        <a:xfrm>
          <a:off x="4673600" y="610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xmlns="" id="{0C4B3E9E-EB39-46E2-B1AE-F6421BE8EA9B}"/>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xmlns="" id="{B37CFFF8-FE09-43DD-BD72-A7AED84AE951}"/>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xmlns="" id="{2E8642C0-DEC9-4339-9D24-7B28ACF60CE8}"/>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xmlns="" id="{B6537F88-BA33-4019-99C2-BEC3464C3164}"/>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2F919E6D-43A7-4BF6-A069-2C14E47889D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7E92B588-99F5-467B-9A50-A0A617B20EB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2DEC586A-66A8-4D12-9AF4-10789943D53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E3162892-FB0D-43EC-8BEE-8B8C5FD6333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9A4B38B0-9387-44AD-A903-E587CABBAA0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141333</xdr:rowOff>
    </xdr:from>
    <xdr:to>
      <xdr:col>24</xdr:col>
      <xdr:colOff>114300</xdr:colOff>
      <xdr:row>37</xdr:row>
      <xdr:rowOff>71483</xdr:rowOff>
    </xdr:to>
    <xdr:sp macro="" textlink="">
      <xdr:nvSpPr>
        <xdr:cNvPr id="72" name="楕円 71">
          <a:extLst>
            <a:ext uri="{FF2B5EF4-FFF2-40B4-BE49-F238E27FC236}">
              <a16:creationId xmlns:a16="http://schemas.microsoft.com/office/drawing/2014/main" xmlns="" id="{84D04172-7868-4E8F-B51C-A87795249B5F}"/>
            </a:ext>
          </a:extLst>
        </xdr:cNvPr>
        <xdr:cNvSpPr/>
      </xdr:nvSpPr>
      <xdr:spPr>
        <a:xfrm>
          <a:off x="4584700" y="63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119760</xdr:rowOff>
    </xdr:from>
    <xdr:ext cx="405111" cy="259045"/>
    <xdr:sp macro="" textlink="">
      <xdr:nvSpPr>
        <xdr:cNvPr id="73" name="【道路】&#10;有形固定資産減価償却率該当値テキスト">
          <a:extLst>
            <a:ext uri="{FF2B5EF4-FFF2-40B4-BE49-F238E27FC236}">
              <a16:creationId xmlns:a16="http://schemas.microsoft.com/office/drawing/2014/main" xmlns="" id="{D4616255-C489-4FEB-AB3A-87420F390705}"/>
            </a:ext>
          </a:extLst>
        </xdr:cNvPr>
        <xdr:cNvSpPr txBox="1"/>
      </xdr:nvSpPr>
      <xdr:spPr>
        <a:xfrm>
          <a:off x="4673600" y="6291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165826</xdr:rowOff>
    </xdr:from>
    <xdr:to>
      <xdr:col>20</xdr:col>
      <xdr:colOff>38100</xdr:colOff>
      <xdr:row>37</xdr:row>
      <xdr:rowOff>95976</xdr:rowOff>
    </xdr:to>
    <xdr:sp macro="" textlink="">
      <xdr:nvSpPr>
        <xdr:cNvPr id="74" name="楕円 73">
          <a:extLst>
            <a:ext uri="{FF2B5EF4-FFF2-40B4-BE49-F238E27FC236}">
              <a16:creationId xmlns:a16="http://schemas.microsoft.com/office/drawing/2014/main" xmlns="" id="{C351B19F-9977-4654-A85C-B28AD051DEC7}"/>
            </a:ext>
          </a:extLst>
        </xdr:cNvPr>
        <xdr:cNvSpPr/>
      </xdr:nvSpPr>
      <xdr:spPr>
        <a:xfrm>
          <a:off x="37465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20683</xdr:rowOff>
    </xdr:from>
    <xdr:to>
      <xdr:col>24</xdr:col>
      <xdr:colOff>63500</xdr:colOff>
      <xdr:row>37</xdr:row>
      <xdr:rowOff>45176</xdr:rowOff>
    </xdr:to>
    <xdr:cxnSp macro="">
      <xdr:nvCxnSpPr>
        <xdr:cNvPr id="75" name="直線コネクタ 74">
          <a:extLst>
            <a:ext uri="{FF2B5EF4-FFF2-40B4-BE49-F238E27FC236}">
              <a16:creationId xmlns:a16="http://schemas.microsoft.com/office/drawing/2014/main" xmlns="" id="{AB6295CD-56B0-42B1-A5B2-A66217D28A95}"/>
            </a:ext>
          </a:extLst>
        </xdr:cNvPr>
        <xdr:cNvCxnSpPr/>
      </xdr:nvCxnSpPr>
      <xdr:spPr>
        <a:xfrm flipV="1">
          <a:off x="3797300" y="636433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10704</xdr:rowOff>
    </xdr:from>
    <xdr:to>
      <xdr:col>15</xdr:col>
      <xdr:colOff>101600</xdr:colOff>
      <xdr:row>37</xdr:row>
      <xdr:rowOff>112304</xdr:rowOff>
    </xdr:to>
    <xdr:sp macro="" textlink="">
      <xdr:nvSpPr>
        <xdr:cNvPr id="76" name="楕円 75">
          <a:extLst>
            <a:ext uri="{FF2B5EF4-FFF2-40B4-BE49-F238E27FC236}">
              <a16:creationId xmlns:a16="http://schemas.microsoft.com/office/drawing/2014/main" xmlns="" id="{67E3E0D4-F4E4-40AF-9530-2CF3942FDB15}"/>
            </a:ext>
          </a:extLst>
        </xdr:cNvPr>
        <xdr:cNvSpPr/>
      </xdr:nvSpPr>
      <xdr:spPr>
        <a:xfrm>
          <a:off x="2857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45176</xdr:rowOff>
    </xdr:from>
    <xdr:to>
      <xdr:col>19</xdr:col>
      <xdr:colOff>177800</xdr:colOff>
      <xdr:row>37</xdr:row>
      <xdr:rowOff>61504</xdr:rowOff>
    </xdr:to>
    <xdr:cxnSp macro="">
      <xdr:nvCxnSpPr>
        <xdr:cNvPr id="77" name="直線コネクタ 76">
          <a:extLst>
            <a:ext uri="{FF2B5EF4-FFF2-40B4-BE49-F238E27FC236}">
              <a16:creationId xmlns:a16="http://schemas.microsoft.com/office/drawing/2014/main" xmlns="" id="{92088A8B-6766-47D4-9F8D-DB0AB3B3863B}"/>
            </a:ext>
          </a:extLst>
        </xdr:cNvPr>
        <xdr:cNvCxnSpPr/>
      </xdr:nvCxnSpPr>
      <xdr:spPr>
        <a:xfrm flipV="1">
          <a:off x="2908300" y="638882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28666</xdr:rowOff>
    </xdr:from>
    <xdr:to>
      <xdr:col>10</xdr:col>
      <xdr:colOff>165100</xdr:colOff>
      <xdr:row>37</xdr:row>
      <xdr:rowOff>130266</xdr:rowOff>
    </xdr:to>
    <xdr:sp macro="" textlink="">
      <xdr:nvSpPr>
        <xdr:cNvPr id="78" name="楕円 77">
          <a:extLst>
            <a:ext uri="{FF2B5EF4-FFF2-40B4-BE49-F238E27FC236}">
              <a16:creationId xmlns:a16="http://schemas.microsoft.com/office/drawing/2014/main" xmlns="" id="{A65C481B-64A0-4AEC-BAF6-D2806A5CDB0C}"/>
            </a:ext>
          </a:extLst>
        </xdr:cNvPr>
        <xdr:cNvSpPr/>
      </xdr:nvSpPr>
      <xdr:spPr>
        <a:xfrm>
          <a:off x="1968500" y="63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61504</xdr:rowOff>
    </xdr:from>
    <xdr:to>
      <xdr:col>15</xdr:col>
      <xdr:colOff>50800</xdr:colOff>
      <xdr:row>37</xdr:row>
      <xdr:rowOff>79466</xdr:rowOff>
    </xdr:to>
    <xdr:cxnSp macro="">
      <xdr:nvCxnSpPr>
        <xdr:cNvPr id="79" name="直線コネクタ 78">
          <a:extLst>
            <a:ext uri="{FF2B5EF4-FFF2-40B4-BE49-F238E27FC236}">
              <a16:creationId xmlns:a16="http://schemas.microsoft.com/office/drawing/2014/main" xmlns="" id="{A75CFBEE-8997-4F0C-9995-D85A133EB462}"/>
            </a:ext>
          </a:extLst>
        </xdr:cNvPr>
        <xdr:cNvCxnSpPr/>
      </xdr:nvCxnSpPr>
      <xdr:spPr>
        <a:xfrm flipV="1">
          <a:off x="2019300" y="640515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56985</xdr:rowOff>
    </xdr:from>
    <xdr:ext cx="405111" cy="259045"/>
    <xdr:sp macro="" textlink="">
      <xdr:nvSpPr>
        <xdr:cNvPr id="80" name="n_1aveValue【道路】&#10;有形固定資産減価償却率">
          <a:extLst>
            <a:ext uri="{FF2B5EF4-FFF2-40B4-BE49-F238E27FC236}">
              <a16:creationId xmlns:a16="http://schemas.microsoft.com/office/drawing/2014/main" xmlns="" id="{F590A5D9-6BCA-4376-A9BC-E03150062685}"/>
            </a:ext>
          </a:extLst>
        </xdr:cNvPr>
        <xdr:cNvSpPr txBox="1"/>
      </xdr:nvSpPr>
      <xdr:spPr>
        <a:xfrm>
          <a:off x="3582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1" name="n_2aveValue【道路】&#10;有形固定資産減価償却率">
          <a:extLst>
            <a:ext uri="{FF2B5EF4-FFF2-40B4-BE49-F238E27FC236}">
              <a16:creationId xmlns:a16="http://schemas.microsoft.com/office/drawing/2014/main" xmlns="" id="{76236E3C-5C4C-4547-9CD6-EAA362B31E5A}"/>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82" name="n_3aveValue【道路】&#10;有形固定資産減価償却率">
          <a:extLst>
            <a:ext uri="{FF2B5EF4-FFF2-40B4-BE49-F238E27FC236}">
              <a16:creationId xmlns:a16="http://schemas.microsoft.com/office/drawing/2014/main" xmlns="" id="{D170DD31-C508-45F8-B0A5-6C3DE3CAF358}"/>
            </a:ext>
          </a:extLst>
        </xdr:cNvPr>
        <xdr:cNvSpPr txBox="1"/>
      </xdr:nvSpPr>
      <xdr:spPr>
        <a:xfrm>
          <a:off x="1816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87103</xdr:rowOff>
    </xdr:from>
    <xdr:ext cx="405111" cy="259045"/>
    <xdr:sp macro="" textlink="">
      <xdr:nvSpPr>
        <xdr:cNvPr id="83" name="n_1mainValue【道路】&#10;有形固定資産減価償却率">
          <a:extLst>
            <a:ext uri="{FF2B5EF4-FFF2-40B4-BE49-F238E27FC236}">
              <a16:creationId xmlns:a16="http://schemas.microsoft.com/office/drawing/2014/main" xmlns="" id="{96A7524A-A81C-456F-8A58-E8714D56B79B}"/>
            </a:ext>
          </a:extLst>
        </xdr:cNvPr>
        <xdr:cNvSpPr txBox="1"/>
      </xdr:nvSpPr>
      <xdr:spPr>
        <a:xfrm>
          <a:off x="35820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103431</xdr:rowOff>
    </xdr:from>
    <xdr:ext cx="405111" cy="259045"/>
    <xdr:sp macro="" textlink="">
      <xdr:nvSpPr>
        <xdr:cNvPr id="84" name="n_2mainValue【道路】&#10;有形固定資産減価償却率">
          <a:extLst>
            <a:ext uri="{FF2B5EF4-FFF2-40B4-BE49-F238E27FC236}">
              <a16:creationId xmlns:a16="http://schemas.microsoft.com/office/drawing/2014/main" xmlns="" id="{272945A3-A0FB-457A-80C2-C6965A97280C}"/>
            </a:ext>
          </a:extLst>
        </xdr:cNvPr>
        <xdr:cNvSpPr txBox="1"/>
      </xdr:nvSpPr>
      <xdr:spPr>
        <a:xfrm>
          <a:off x="2705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121393</xdr:rowOff>
    </xdr:from>
    <xdr:ext cx="405111" cy="259045"/>
    <xdr:sp macro="" textlink="">
      <xdr:nvSpPr>
        <xdr:cNvPr id="85" name="n_3mainValue【道路】&#10;有形固定資産減価償却率">
          <a:extLst>
            <a:ext uri="{FF2B5EF4-FFF2-40B4-BE49-F238E27FC236}">
              <a16:creationId xmlns:a16="http://schemas.microsoft.com/office/drawing/2014/main" xmlns="" id="{C8B40BB0-4362-4B63-A7FF-7DE52597BA4B}"/>
            </a:ext>
          </a:extLst>
        </xdr:cNvPr>
        <xdr:cNvSpPr txBox="1"/>
      </xdr:nvSpPr>
      <xdr:spPr>
        <a:xfrm>
          <a:off x="1816744" y="646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xmlns="" id="{C96045EA-7C65-4759-A7B3-CF63A689D09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xmlns="" id="{3BD9D063-1A0C-43AA-B76F-321C3CE31A6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xmlns="" id="{4F2B0ABB-7CBD-4001-AE88-FA7EABB0D34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xmlns="" id="{6B63CC2F-7E51-4050-9251-EBAC3798F52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xmlns="" id="{5B253E7E-CBB4-4B11-8700-1E41D51E877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xmlns="" id="{0B0EF43A-DEDA-43A3-BF69-C2E55133948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xmlns="" id="{52A72457-B8B6-41F6-BB23-C47BE20BC62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xmlns="" id="{A20BCEF7-150D-459B-8D41-086918E1E92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xmlns="" id="{C7252EFE-8C75-45FC-8C81-E63B257EA99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xmlns="" id="{1B155BD1-42AC-43BF-8A83-17708436CE3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xmlns="" id="{861DB4C4-AE7F-4A5D-B8F7-079552F1058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xmlns="" id="{1A984D23-9CEB-4F21-B84E-D5770AF3D84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xmlns="" id="{BD65A4E3-EF65-4F0C-B1AF-76EB61EEFD2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xmlns="" id="{2A51DC08-492C-4133-9A25-A9EE6F17C888}"/>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xmlns="" id="{A7DF48B6-A2EF-41D0-8C66-58A68FB265B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xmlns="" id="{D6316B04-2EFD-4E0A-A5B1-FA8880CC13EB}"/>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xmlns="" id="{E1D7EEAB-A76E-414E-B8AF-B42AA2BB7F0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xmlns="" id="{9A6CA99B-09A0-430E-81FA-C3860DEE06E9}"/>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xmlns="" id="{3E51B7C3-5282-4DB5-BD35-BD93CDCA134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xmlns="" id="{0A1BBA6F-DA37-490F-BF48-AD2BD31BE609}"/>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xmlns="" id="{B480861C-8AE5-4ED3-BA38-F7394206B76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xmlns="" id="{2BC34546-F6E9-4214-AEC9-499CFA9E97FC}"/>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xmlns="" id="{F0FC8DCE-223D-4A1F-A17D-8AA5FDB7916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a:extLst>
            <a:ext uri="{FF2B5EF4-FFF2-40B4-BE49-F238E27FC236}">
              <a16:creationId xmlns:a16="http://schemas.microsoft.com/office/drawing/2014/main" xmlns="" id="{9DBE3E71-2E40-4F17-8B85-70BC2F021C80}"/>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a:extLst>
            <a:ext uri="{FF2B5EF4-FFF2-40B4-BE49-F238E27FC236}">
              <a16:creationId xmlns:a16="http://schemas.microsoft.com/office/drawing/2014/main" xmlns="" id="{03D66286-8400-4505-9BF1-DB727A74C197}"/>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a:extLst>
            <a:ext uri="{FF2B5EF4-FFF2-40B4-BE49-F238E27FC236}">
              <a16:creationId xmlns:a16="http://schemas.microsoft.com/office/drawing/2014/main" xmlns="" id="{49630946-3947-41C9-8DF2-0DDF8307B232}"/>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a:extLst>
            <a:ext uri="{FF2B5EF4-FFF2-40B4-BE49-F238E27FC236}">
              <a16:creationId xmlns:a16="http://schemas.microsoft.com/office/drawing/2014/main" xmlns="" id="{6D7EB5F8-3538-4FD8-8B80-BBF561545937}"/>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a:extLst>
            <a:ext uri="{FF2B5EF4-FFF2-40B4-BE49-F238E27FC236}">
              <a16:creationId xmlns:a16="http://schemas.microsoft.com/office/drawing/2014/main" xmlns="" id="{A605E67D-811E-4F3E-931D-F817DCDEDE8F}"/>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149251</xdr:rowOff>
    </xdr:from>
    <xdr:ext cx="534377" cy="259045"/>
    <xdr:sp macro="" textlink="">
      <xdr:nvSpPr>
        <xdr:cNvPr id="114" name="【道路】&#10;一人当たり延長平均値テキスト">
          <a:extLst>
            <a:ext uri="{FF2B5EF4-FFF2-40B4-BE49-F238E27FC236}">
              <a16:creationId xmlns:a16="http://schemas.microsoft.com/office/drawing/2014/main" xmlns="" id="{87DDC83A-C81D-4B12-BAA1-7462D436B71E}"/>
            </a:ext>
          </a:extLst>
        </xdr:cNvPr>
        <xdr:cNvSpPr txBox="1"/>
      </xdr:nvSpPr>
      <xdr:spPr>
        <a:xfrm>
          <a:off x="10515600" y="700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a:extLst>
            <a:ext uri="{FF2B5EF4-FFF2-40B4-BE49-F238E27FC236}">
              <a16:creationId xmlns:a16="http://schemas.microsoft.com/office/drawing/2014/main" xmlns="" id="{1EE1F344-8C7A-4145-B561-D9BA295B0EE8}"/>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a:extLst>
            <a:ext uri="{FF2B5EF4-FFF2-40B4-BE49-F238E27FC236}">
              <a16:creationId xmlns:a16="http://schemas.microsoft.com/office/drawing/2014/main" xmlns="" id="{4C5E86A7-F82D-4991-A003-4A4CBD3D253D}"/>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a:extLst>
            <a:ext uri="{FF2B5EF4-FFF2-40B4-BE49-F238E27FC236}">
              <a16:creationId xmlns:a16="http://schemas.microsoft.com/office/drawing/2014/main" xmlns="" id="{4E9275F5-85C8-499B-9E1C-4CB7AC1CA281}"/>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8" name="フローチャート: 判断 117">
          <a:extLst>
            <a:ext uri="{FF2B5EF4-FFF2-40B4-BE49-F238E27FC236}">
              <a16:creationId xmlns:a16="http://schemas.microsoft.com/office/drawing/2014/main" xmlns="" id="{AD2936CC-D90C-4CCA-9555-226D44515ABC}"/>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AD3F5E4D-697E-4AE3-8F6E-7F2DD7F1563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BB2D731B-EBF1-423A-87C5-EEEA9AC7547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F87BC11B-B296-4176-A2BC-12E3193682D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8D05ABFF-46BC-4ECA-97EC-0921CFE6823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DDFCF7CB-7919-48E9-9258-23088B2C8F2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43475</xdr:rowOff>
    </xdr:from>
    <xdr:to>
      <xdr:col>55</xdr:col>
      <xdr:colOff>50800</xdr:colOff>
      <xdr:row>40</xdr:row>
      <xdr:rowOff>145075</xdr:rowOff>
    </xdr:to>
    <xdr:sp macro="" textlink="">
      <xdr:nvSpPr>
        <xdr:cNvPr id="124" name="楕円 123">
          <a:extLst>
            <a:ext uri="{FF2B5EF4-FFF2-40B4-BE49-F238E27FC236}">
              <a16:creationId xmlns:a16="http://schemas.microsoft.com/office/drawing/2014/main" xmlns="" id="{346DDB6A-EB9A-4D31-AF1D-A2B311C19B3C}"/>
            </a:ext>
          </a:extLst>
        </xdr:cNvPr>
        <xdr:cNvSpPr/>
      </xdr:nvSpPr>
      <xdr:spPr>
        <a:xfrm>
          <a:off x="10426700" y="690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66352</xdr:rowOff>
    </xdr:from>
    <xdr:ext cx="599010" cy="259045"/>
    <xdr:sp macro="" textlink="">
      <xdr:nvSpPr>
        <xdr:cNvPr id="125" name="【道路】&#10;一人当たり延長該当値テキスト">
          <a:extLst>
            <a:ext uri="{FF2B5EF4-FFF2-40B4-BE49-F238E27FC236}">
              <a16:creationId xmlns:a16="http://schemas.microsoft.com/office/drawing/2014/main" xmlns="" id="{C905D412-D240-43C9-9F21-461515022095}"/>
            </a:ext>
          </a:extLst>
        </xdr:cNvPr>
        <xdr:cNvSpPr txBox="1"/>
      </xdr:nvSpPr>
      <xdr:spPr>
        <a:xfrm>
          <a:off x="10515600" y="6752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49109</xdr:rowOff>
    </xdr:from>
    <xdr:to>
      <xdr:col>50</xdr:col>
      <xdr:colOff>165100</xdr:colOff>
      <xdr:row>40</xdr:row>
      <xdr:rowOff>150709</xdr:rowOff>
    </xdr:to>
    <xdr:sp macro="" textlink="">
      <xdr:nvSpPr>
        <xdr:cNvPr id="126" name="楕円 125">
          <a:extLst>
            <a:ext uri="{FF2B5EF4-FFF2-40B4-BE49-F238E27FC236}">
              <a16:creationId xmlns:a16="http://schemas.microsoft.com/office/drawing/2014/main" xmlns="" id="{6CA527BD-7323-4BEE-8B69-E80C5DBD5D7C}"/>
            </a:ext>
          </a:extLst>
        </xdr:cNvPr>
        <xdr:cNvSpPr/>
      </xdr:nvSpPr>
      <xdr:spPr>
        <a:xfrm>
          <a:off x="9588500" y="690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94275</xdr:rowOff>
    </xdr:from>
    <xdr:to>
      <xdr:col>55</xdr:col>
      <xdr:colOff>0</xdr:colOff>
      <xdr:row>40</xdr:row>
      <xdr:rowOff>99909</xdr:rowOff>
    </xdr:to>
    <xdr:cxnSp macro="">
      <xdr:nvCxnSpPr>
        <xdr:cNvPr id="127" name="直線コネクタ 126">
          <a:extLst>
            <a:ext uri="{FF2B5EF4-FFF2-40B4-BE49-F238E27FC236}">
              <a16:creationId xmlns:a16="http://schemas.microsoft.com/office/drawing/2014/main" xmlns="" id="{BB986C76-9715-4B53-B05D-3C945BEC2C4C}"/>
            </a:ext>
          </a:extLst>
        </xdr:cNvPr>
        <xdr:cNvCxnSpPr/>
      </xdr:nvCxnSpPr>
      <xdr:spPr>
        <a:xfrm flipV="1">
          <a:off x="9639300" y="6952275"/>
          <a:ext cx="838200" cy="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51118</xdr:rowOff>
    </xdr:from>
    <xdr:to>
      <xdr:col>46</xdr:col>
      <xdr:colOff>38100</xdr:colOff>
      <xdr:row>40</xdr:row>
      <xdr:rowOff>152718</xdr:rowOff>
    </xdr:to>
    <xdr:sp macro="" textlink="">
      <xdr:nvSpPr>
        <xdr:cNvPr id="128" name="楕円 127">
          <a:extLst>
            <a:ext uri="{FF2B5EF4-FFF2-40B4-BE49-F238E27FC236}">
              <a16:creationId xmlns:a16="http://schemas.microsoft.com/office/drawing/2014/main" xmlns="" id="{3EAFF138-C52D-48B0-AC65-B2BA7B73F42B}"/>
            </a:ext>
          </a:extLst>
        </xdr:cNvPr>
        <xdr:cNvSpPr/>
      </xdr:nvSpPr>
      <xdr:spPr>
        <a:xfrm>
          <a:off x="8699500" y="690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99909</xdr:rowOff>
    </xdr:from>
    <xdr:to>
      <xdr:col>50</xdr:col>
      <xdr:colOff>114300</xdr:colOff>
      <xdr:row>40</xdr:row>
      <xdr:rowOff>101918</xdr:rowOff>
    </xdr:to>
    <xdr:cxnSp macro="">
      <xdr:nvCxnSpPr>
        <xdr:cNvPr id="129" name="直線コネクタ 128">
          <a:extLst>
            <a:ext uri="{FF2B5EF4-FFF2-40B4-BE49-F238E27FC236}">
              <a16:creationId xmlns:a16="http://schemas.microsoft.com/office/drawing/2014/main" xmlns="" id="{25F195D1-3EF4-48D8-AFA7-797C1693D34E}"/>
            </a:ext>
          </a:extLst>
        </xdr:cNvPr>
        <xdr:cNvCxnSpPr/>
      </xdr:nvCxnSpPr>
      <xdr:spPr>
        <a:xfrm flipV="1">
          <a:off x="8750300" y="6957909"/>
          <a:ext cx="889000" cy="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165922</xdr:rowOff>
    </xdr:from>
    <xdr:to>
      <xdr:col>41</xdr:col>
      <xdr:colOff>101600</xdr:colOff>
      <xdr:row>41</xdr:row>
      <xdr:rowOff>96072</xdr:rowOff>
    </xdr:to>
    <xdr:sp macro="" textlink="">
      <xdr:nvSpPr>
        <xdr:cNvPr id="130" name="楕円 129">
          <a:extLst>
            <a:ext uri="{FF2B5EF4-FFF2-40B4-BE49-F238E27FC236}">
              <a16:creationId xmlns:a16="http://schemas.microsoft.com/office/drawing/2014/main" xmlns="" id="{42643AD3-D9DB-4EF0-BCD8-590C9AAB1355}"/>
            </a:ext>
          </a:extLst>
        </xdr:cNvPr>
        <xdr:cNvSpPr/>
      </xdr:nvSpPr>
      <xdr:spPr>
        <a:xfrm>
          <a:off x="7810500" y="702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101918</xdr:rowOff>
    </xdr:from>
    <xdr:to>
      <xdr:col>45</xdr:col>
      <xdr:colOff>177800</xdr:colOff>
      <xdr:row>41</xdr:row>
      <xdr:rowOff>45272</xdr:rowOff>
    </xdr:to>
    <xdr:cxnSp macro="">
      <xdr:nvCxnSpPr>
        <xdr:cNvPr id="131" name="直線コネクタ 130">
          <a:extLst>
            <a:ext uri="{FF2B5EF4-FFF2-40B4-BE49-F238E27FC236}">
              <a16:creationId xmlns:a16="http://schemas.microsoft.com/office/drawing/2014/main" xmlns="" id="{A3C3AB68-3894-4953-9B7F-61B7CC607571}"/>
            </a:ext>
          </a:extLst>
        </xdr:cNvPr>
        <xdr:cNvCxnSpPr/>
      </xdr:nvCxnSpPr>
      <xdr:spPr>
        <a:xfrm flipV="1">
          <a:off x="7861300" y="6959918"/>
          <a:ext cx="889000" cy="11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84241</xdr:rowOff>
    </xdr:from>
    <xdr:ext cx="534377" cy="259045"/>
    <xdr:sp macro="" textlink="">
      <xdr:nvSpPr>
        <xdr:cNvPr id="132" name="n_1aveValue【道路】&#10;一人当たり延長">
          <a:extLst>
            <a:ext uri="{FF2B5EF4-FFF2-40B4-BE49-F238E27FC236}">
              <a16:creationId xmlns:a16="http://schemas.microsoft.com/office/drawing/2014/main" xmlns="" id="{9E935D15-6C7F-4C84-8C3E-06863EE9D2C7}"/>
            </a:ext>
          </a:extLst>
        </xdr:cNvPr>
        <xdr:cNvSpPr txBox="1"/>
      </xdr:nvSpPr>
      <xdr:spPr>
        <a:xfrm>
          <a:off x="93594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90133</xdr:rowOff>
    </xdr:from>
    <xdr:ext cx="534377" cy="259045"/>
    <xdr:sp macro="" textlink="">
      <xdr:nvSpPr>
        <xdr:cNvPr id="133" name="n_2aveValue【道路】&#10;一人当たり延長">
          <a:extLst>
            <a:ext uri="{FF2B5EF4-FFF2-40B4-BE49-F238E27FC236}">
              <a16:creationId xmlns:a16="http://schemas.microsoft.com/office/drawing/2014/main" xmlns="" id="{B1CC4F1C-BAD0-4F9B-B595-B2EC2BB6438B}"/>
            </a:ext>
          </a:extLst>
        </xdr:cNvPr>
        <xdr:cNvSpPr txBox="1"/>
      </xdr:nvSpPr>
      <xdr:spPr>
        <a:xfrm>
          <a:off x="8483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103251</xdr:rowOff>
    </xdr:from>
    <xdr:ext cx="534377" cy="259045"/>
    <xdr:sp macro="" textlink="">
      <xdr:nvSpPr>
        <xdr:cNvPr id="134" name="n_3aveValue【道路】&#10;一人当たり延長">
          <a:extLst>
            <a:ext uri="{FF2B5EF4-FFF2-40B4-BE49-F238E27FC236}">
              <a16:creationId xmlns:a16="http://schemas.microsoft.com/office/drawing/2014/main" xmlns="" id="{C564921D-2A5D-4919-BEE3-187D24EDBC72}"/>
            </a:ext>
          </a:extLst>
        </xdr:cNvPr>
        <xdr:cNvSpPr txBox="1"/>
      </xdr:nvSpPr>
      <xdr:spPr>
        <a:xfrm>
          <a:off x="7594111"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38</xdr:row>
      <xdr:rowOff>167236</xdr:rowOff>
    </xdr:from>
    <xdr:ext cx="599010" cy="259045"/>
    <xdr:sp macro="" textlink="">
      <xdr:nvSpPr>
        <xdr:cNvPr id="135" name="n_1mainValue【道路】&#10;一人当たり延長">
          <a:extLst>
            <a:ext uri="{FF2B5EF4-FFF2-40B4-BE49-F238E27FC236}">
              <a16:creationId xmlns:a16="http://schemas.microsoft.com/office/drawing/2014/main" xmlns="" id="{421794DE-ABB7-48E9-9151-496DB4D80CCE}"/>
            </a:ext>
          </a:extLst>
        </xdr:cNvPr>
        <xdr:cNvSpPr txBox="1"/>
      </xdr:nvSpPr>
      <xdr:spPr>
        <a:xfrm>
          <a:off x="9327094" y="668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38</xdr:row>
      <xdr:rowOff>169245</xdr:rowOff>
    </xdr:from>
    <xdr:ext cx="599010" cy="259045"/>
    <xdr:sp macro="" textlink="">
      <xdr:nvSpPr>
        <xdr:cNvPr id="136" name="n_2mainValue【道路】&#10;一人当たり延長">
          <a:extLst>
            <a:ext uri="{FF2B5EF4-FFF2-40B4-BE49-F238E27FC236}">
              <a16:creationId xmlns:a16="http://schemas.microsoft.com/office/drawing/2014/main" xmlns="" id="{27B44219-5681-44CB-952C-B369260464FC}"/>
            </a:ext>
          </a:extLst>
        </xdr:cNvPr>
        <xdr:cNvSpPr txBox="1"/>
      </xdr:nvSpPr>
      <xdr:spPr>
        <a:xfrm>
          <a:off x="8450794" y="66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112599</xdr:rowOff>
    </xdr:from>
    <xdr:ext cx="534377" cy="259045"/>
    <xdr:sp macro="" textlink="">
      <xdr:nvSpPr>
        <xdr:cNvPr id="137" name="n_3mainValue【道路】&#10;一人当たり延長">
          <a:extLst>
            <a:ext uri="{FF2B5EF4-FFF2-40B4-BE49-F238E27FC236}">
              <a16:creationId xmlns:a16="http://schemas.microsoft.com/office/drawing/2014/main" xmlns="" id="{E12312CC-BC0D-4391-BAEE-9ABBE911D713}"/>
            </a:ext>
          </a:extLst>
        </xdr:cNvPr>
        <xdr:cNvSpPr txBox="1"/>
      </xdr:nvSpPr>
      <xdr:spPr>
        <a:xfrm>
          <a:off x="7594111" y="679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xmlns="" id="{0D105A80-47C8-4AFC-8E52-AC434D151D2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xmlns="" id="{3D153FB9-D9E4-4385-8C92-4ABF4FD773D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xmlns="" id="{D4254215-E1C6-41F1-BC6F-286050E0D35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xmlns="" id="{DEAC78A8-6A99-483B-8CE7-92ADDD77D00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xmlns="" id="{E9132AB8-2BE5-4F9D-B79A-58EF564CDBC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xmlns="" id="{6EF606A3-0607-4703-B3AF-E7FB6D58400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xmlns="" id="{1A731FFA-F899-45F5-82F3-D52AEB5DADE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xmlns="" id="{E89984B1-612D-470F-80CC-523B264C381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xmlns="" id="{96A63078-6ED7-4FC2-B8C1-210A037075A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xmlns="" id="{83B8F402-E547-4CC4-B42E-7A427738FC2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xmlns="" id="{2949611D-128D-4BA4-9C9E-6815B407B47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xmlns="" id="{C1EA71BE-F529-48DD-B2AE-B6AD8A2D7D8D}"/>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xmlns="" id="{42069039-65ED-448D-9725-174440D481A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xmlns="" id="{58C1DA63-6274-47BF-B232-D633CFCED74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xmlns="" id="{250A4590-D700-4AD2-9B91-D0BC8705D17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xmlns="" id="{A3F8F850-6438-42E3-BCA2-C964C376720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xmlns="" id="{DCD8CC0B-10F1-4447-8BAE-70BC1C091EA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xmlns="" id="{EDECFCF4-0147-4275-B6FE-C64C04F6A3A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xmlns="" id="{AB82EC81-40CB-4E6A-A8A3-D3F4623E873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xmlns="" id="{706AED18-33D0-4E05-952F-E2329E64A96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xmlns="" id="{556C5D79-3FF6-412E-B038-E630575BE21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xmlns="" id="{6710FF49-FA92-4581-B639-8372DABB57F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xmlns="" id="{55CC6718-CFE6-445C-83C7-1B69F15E4A4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xmlns="" id="{75BFEE61-9ABC-454B-8C2A-8A68F349E42C}"/>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xmlns="" id="{5DEA1170-250A-4D84-A9C4-C5D8A671F9E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xmlns="" id="{9BBA2416-A7AD-472A-B603-5716C1C50898}"/>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xmlns="" id="{B683BF35-1638-4D65-85B4-4F4DDDACB766}"/>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xmlns="" id="{9DD0FA5F-B623-445C-A711-C470C2CC1983}"/>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xmlns="" id="{F058D6D2-2DA6-4898-96FA-40E37B8F0023}"/>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a:extLst>
            <a:ext uri="{FF2B5EF4-FFF2-40B4-BE49-F238E27FC236}">
              <a16:creationId xmlns:a16="http://schemas.microsoft.com/office/drawing/2014/main" xmlns="" id="{6EA40A8D-EE47-4A89-8185-6088AEE5207D}"/>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xmlns="" id="{E36900B8-B6D4-4A92-8CE2-D8D9F5708BE2}"/>
            </a:ext>
          </a:extLst>
        </xdr:cNvPr>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xmlns="" id="{0B9CF619-C64E-4D31-8C43-E53795C378BF}"/>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a:extLst>
            <a:ext uri="{FF2B5EF4-FFF2-40B4-BE49-F238E27FC236}">
              <a16:creationId xmlns:a16="http://schemas.microsoft.com/office/drawing/2014/main" xmlns="" id="{76C2C0DB-D95F-435A-B045-3A6FF9CF485D}"/>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a:extLst>
            <a:ext uri="{FF2B5EF4-FFF2-40B4-BE49-F238E27FC236}">
              <a16:creationId xmlns:a16="http://schemas.microsoft.com/office/drawing/2014/main" xmlns="" id="{BB2FC663-0A0F-44E4-BA43-E9AF047440F4}"/>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72" name="フローチャート: 判断 171">
          <a:extLst>
            <a:ext uri="{FF2B5EF4-FFF2-40B4-BE49-F238E27FC236}">
              <a16:creationId xmlns:a16="http://schemas.microsoft.com/office/drawing/2014/main" xmlns="" id="{B15256AC-C5B8-4614-B9EB-42A0B4CFFA2C}"/>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909CC215-661C-4A0B-9A6A-737B77FFAD2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xmlns="" id="{9D5D15C4-558F-4D8C-91C7-1D5DE1B4D45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xmlns="" id="{69263503-88AD-48C0-A973-10CC02776C2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xmlns="" id="{AD5F9172-F6AA-4960-A3B0-CAE0AC6655E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xmlns="" id="{E9EF0B8B-A6BE-4717-9F47-0DC696240A5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45538</xdr:rowOff>
    </xdr:from>
    <xdr:to>
      <xdr:col>24</xdr:col>
      <xdr:colOff>114300</xdr:colOff>
      <xdr:row>57</xdr:row>
      <xdr:rowOff>147138</xdr:rowOff>
    </xdr:to>
    <xdr:sp macro="" textlink="">
      <xdr:nvSpPr>
        <xdr:cNvPr id="178" name="楕円 177">
          <a:extLst>
            <a:ext uri="{FF2B5EF4-FFF2-40B4-BE49-F238E27FC236}">
              <a16:creationId xmlns:a16="http://schemas.microsoft.com/office/drawing/2014/main" xmlns="" id="{44D773A8-43A7-4909-8F51-EBC38F4A2D5B}"/>
            </a:ext>
          </a:extLst>
        </xdr:cNvPr>
        <xdr:cNvSpPr/>
      </xdr:nvSpPr>
      <xdr:spPr>
        <a:xfrm>
          <a:off x="4584700" y="981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68415</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xmlns="" id="{0272C0D1-C2FD-41BF-8A94-CEE564D1374B}"/>
            </a:ext>
          </a:extLst>
        </xdr:cNvPr>
        <xdr:cNvSpPr txBox="1"/>
      </xdr:nvSpPr>
      <xdr:spPr>
        <a:xfrm>
          <a:off x="4673600" y="966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61867</xdr:rowOff>
    </xdr:from>
    <xdr:to>
      <xdr:col>20</xdr:col>
      <xdr:colOff>38100</xdr:colOff>
      <xdr:row>57</xdr:row>
      <xdr:rowOff>163467</xdr:rowOff>
    </xdr:to>
    <xdr:sp macro="" textlink="">
      <xdr:nvSpPr>
        <xdr:cNvPr id="180" name="楕円 179">
          <a:extLst>
            <a:ext uri="{FF2B5EF4-FFF2-40B4-BE49-F238E27FC236}">
              <a16:creationId xmlns:a16="http://schemas.microsoft.com/office/drawing/2014/main" xmlns="" id="{A34A7370-B1E3-41F9-B0F6-81D38BAC03FC}"/>
            </a:ext>
          </a:extLst>
        </xdr:cNvPr>
        <xdr:cNvSpPr/>
      </xdr:nvSpPr>
      <xdr:spPr>
        <a:xfrm>
          <a:off x="3746500" y="983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96338</xdr:rowOff>
    </xdr:from>
    <xdr:to>
      <xdr:col>24</xdr:col>
      <xdr:colOff>63500</xdr:colOff>
      <xdr:row>57</xdr:row>
      <xdr:rowOff>112667</xdr:rowOff>
    </xdr:to>
    <xdr:cxnSp macro="">
      <xdr:nvCxnSpPr>
        <xdr:cNvPr id="181" name="直線コネクタ 180">
          <a:extLst>
            <a:ext uri="{FF2B5EF4-FFF2-40B4-BE49-F238E27FC236}">
              <a16:creationId xmlns:a16="http://schemas.microsoft.com/office/drawing/2014/main" xmlns="" id="{E41AD6B8-79E1-4C10-B447-8B7BEA64DF09}"/>
            </a:ext>
          </a:extLst>
        </xdr:cNvPr>
        <xdr:cNvCxnSpPr/>
      </xdr:nvCxnSpPr>
      <xdr:spPr>
        <a:xfrm flipV="1">
          <a:off x="3797300" y="986898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87993</xdr:rowOff>
    </xdr:from>
    <xdr:to>
      <xdr:col>15</xdr:col>
      <xdr:colOff>101600</xdr:colOff>
      <xdr:row>58</xdr:row>
      <xdr:rowOff>18143</xdr:rowOff>
    </xdr:to>
    <xdr:sp macro="" textlink="">
      <xdr:nvSpPr>
        <xdr:cNvPr id="182" name="楕円 181">
          <a:extLst>
            <a:ext uri="{FF2B5EF4-FFF2-40B4-BE49-F238E27FC236}">
              <a16:creationId xmlns:a16="http://schemas.microsoft.com/office/drawing/2014/main" xmlns="" id="{02655769-05F9-4A55-8487-89DCCF98366F}"/>
            </a:ext>
          </a:extLst>
        </xdr:cNvPr>
        <xdr:cNvSpPr/>
      </xdr:nvSpPr>
      <xdr:spPr>
        <a:xfrm>
          <a:off x="2857500" y="986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112667</xdr:rowOff>
    </xdr:from>
    <xdr:to>
      <xdr:col>19</xdr:col>
      <xdr:colOff>177800</xdr:colOff>
      <xdr:row>57</xdr:row>
      <xdr:rowOff>138793</xdr:rowOff>
    </xdr:to>
    <xdr:cxnSp macro="">
      <xdr:nvCxnSpPr>
        <xdr:cNvPr id="183" name="直線コネクタ 182">
          <a:extLst>
            <a:ext uri="{FF2B5EF4-FFF2-40B4-BE49-F238E27FC236}">
              <a16:creationId xmlns:a16="http://schemas.microsoft.com/office/drawing/2014/main" xmlns="" id="{A47ADEC0-E95F-4E6C-9859-738463E0348E}"/>
            </a:ext>
          </a:extLst>
        </xdr:cNvPr>
        <xdr:cNvCxnSpPr/>
      </xdr:nvCxnSpPr>
      <xdr:spPr>
        <a:xfrm flipV="1">
          <a:off x="2908300" y="988531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45538</xdr:rowOff>
    </xdr:from>
    <xdr:to>
      <xdr:col>10</xdr:col>
      <xdr:colOff>165100</xdr:colOff>
      <xdr:row>57</xdr:row>
      <xdr:rowOff>147138</xdr:rowOff>
    </xdr:to>
    <xdr:sp macro="" textlink="">
      <xdr:nvSpPr>
        <xdr:cNvPr id="184" name="楕円 183">
          <a:extLst>
            <a:ext uri="{FF2B5EF4-FFF2-40B4-BE49-F238E27FC236}">
              <a16:creationId xmlns:a16="http://schemas.microsoft.com/office/drawing/2014/main" xmlns="" id="{5F6B988F-FF3B-4C6D-82EA-358D562D09B1}"/>
            </a:ext>
          </a:extLst>
        </xdr:cNvPr>
        <xdr:cNvSpPr/>
      </xdr:nvSpPr>
      <xdr:spPr>
        <a:xfrm>
          <a:off x="1968500" y="981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96338</xdr:rowOff>
    </xdr:from>
    <xdr:to>
      <xdr:col>15</xdr:col>
      <xdr:colOff>50800</xdr:colOff>
      <xdr:row>57</xdr:row>
      <xdr:rowOff>138793</xdr:rowOff>
    </xdr:to>
    <xdr:cxnSp macro="">
      <xdr:nvCxnSpPr>
        <xdr:cNvPr id="185" name="直線コネクタ 184">
          <a:extLst>
            <a:ext uri="{FF2B5EF4-FFF2-40B4-BE49-F238E27FC236}">
              <a16:creationId xmlns:a16="http://schemas.microsoft.com/office/drawing/2014/main" xmlns="" id="{6035F00E-F661-453A-97A8-4605CCA2FB6D}"/>
            </a:ext>
          </a:extLst>
        </xdr:cNvPr>
        <xdr:cNvCxnSpPr/>
      </xdr:nvCxnSpPr>
      <xdr:spPr>
        <a:xfrm>
          <a:off x="2019300" y="986898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71318</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xmlns="" id="{20E23E19-2F71-4E1D-BC53-9D2ADE5A545C}"/>
            </a:ext>
          </a:extLst>
        </xdr:cNvPr>
        <xdr:cNvSpPr txBox="1"/>
      </xdr:nvSpPr>
      <xdr:spPr>
        <a:xfrm>
          <a:off x="35820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xmlns="" id="{1A952D3C-7A6D-4D25-B160-F1E38221E1F7}"/>
            </a:ext>
          </a:extLst>
        </xdr:cNvPr>
        <xdr:cNvSpPr txBox="1"/>
      </xdr:nvSpPr>
      <xdr:spPr>
        <a:xfrm>
          <a:off x="2705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151328</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xmlns="" id="{679CC1E3-198D-4F01-825E-5130FC86B4F8}"/>
            </a:ext>
          </a:extLst>
        </xdr:cNvPr>
        <xdr:cNvSpPr txBox="1"/>
      </xdr:nvSpPr>
      <xdr:spPr>
        <a:xfrm>
          <a:off x="1816744"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8544</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xmlns="" id="{A47F1D03-FDED-4A8D-AAA7-7F23144A7295}"/>
            </a:ext>
          </a:extLst>
        </xdr:cNvPr>
        <xdr:cNvSpPr txBox="1"/>
      </xdr:nvSpPr>
      <xdr:spPr>
        <a:xfrm>
          <a:off x="3582044" y="960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34670</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xmlns="" id="{A27B3CCE-5207-44A0-8B3F-C88448E5F354}"/>
            </a:ext>
          </a:extLst>
        </xdr:cNvPr>
        <xdr:cNvSpPr txBox="1"/>
      </xdr:nvSpPr>
      <xdr:spPr>
        <a:xfrm>
          <a:off x="2705744" y="963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163665</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xmlns="" id="{B2DC1D04-B77C-46AA-BEB3-6E49EFD72344}"/>
            </a:ext>
          </a:extLst>
        </xdr:cNvPr>
        <xdr:cNvSpPr txBox="1"/>
      </xdr:nvSpPr>
      <xdr:spPr>
        <a:xfrm>
          <a:off x="1816744" y="959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xmlns="" id="{11E899DD-C049-4800-AB2C-EE470DB8DEF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xmlns="" id="{8289AC6F-732E-403C-B443-1F3D46940D7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xmlns="" id="{F4C05ADD-CD7A-4616-9058-94145D0A5C2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xmlns="" id="{5E4F1478-B6DE-43EF-BF8B-7905F4C7985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xmlns="" id="{BEDACFDF-0FB3-46B4-93FD-795386D9FB6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xmlns="" id="{1CD311B8-0FDF-4503-BB57-38729FACDCB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xmlns="" id="{96C9F406-9A15-443B-A099-22AAD29F7F5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xmlns="" id="{ACE7E4E4-8ABB-4ACF-AAE6-5D3FB0900F1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xmlns="" id="{D5DAEA9A-D275-480E-B770-42E16B2B4A5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xmlns="" id="{8978D70E-5B82-4C3B-BB73-1D1B28088B9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xmlns="" id="{1E5F66D5-00F8-4467-9E17-229152464641}"/>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xmlns="" id="{F02E4C47-AFF4-4961-B231-B13EED8DB0AA}"/>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xmlns="" id="{DBDA5E8C-07AE-4DD1-AA79-DF76F4C17352}"/>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a:extLst>
            <a:ext uri="{FF2B5EF4-FFF2-40B4-BE49-F238E27FC236}">
              <a16:creationId xmlns:a16="http://schemas.microsoft.com/office/drawing/2014/main" xmlns="" id="{83C6665F-867A-482B-A4DD-DFC36BC1277A}"/>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xmlns="" id="{8CEFC3B6-9747-4566-9001-7F434D14392C}"/>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xmlns="" id="{3F0DD23E-4AF0-44DF-8526-0936B13559C7}"/>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xmlns="" id="{343B05B9-EA0A-4E66-9964-C86560C23657}"/>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xmlns="" id="{9C315C54-2FDE-40F4-8812-9E33C4D26318}"/>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xmlns="" id="{FB04C289-65B3-4B63-AE11-4F1328149B4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xmlns="" id="{C88F79F7-07D0-4346-842C-25E7797FD98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xmlns="" id="{CA7A03BD-FA61-4188-8CAF-F23E8F1F44A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13" name="直線コネクタ 212">
          <a:extLst>
            <a:ext uri="{FF2B5EF4-FFF2-40B4-BE49-F238E27FC236}">
              <a16:creationId xmlns:a16="http://schemas.microsoft.com/office/drawing/2014/main" xmlns="" id="{96066777-0588-4539-AD39-268AB5D4DB4D}"/>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xmlns="" id="{55D7F729-744E-40A0-8DC6-6A0C02C9B118}"/>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5" name="直線コネクタ 214">
          <a:extLst>
            <a:ext uri="{FF2B5EF4-FFF2-40B4-BE49-F238E27FC236}">
              <a16:creationId xmlns:a16="http://schemas.microsoft.com/office/drawing/2014/main" xmlns="" id="{263CB0D0-8419-42E3-8566-8835D2024D6A}"/>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xmlns="" id="{4A464CD2-E983-4ECA-8130-8120DA9AE4C8}"/>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7" name="直線コネクタ 216">
          <a:extLst>
            <a:ext uri="{FF2B5EF4-FFF2-40B4-BE49-F238E27FC236}">
              <a16:creationId xmlns:a16="http://schemas.microsoft.com/office/drawing/2014/main" xmlns="" id="{94A1B161-3F81-4FAD-BEE8-07580F5118CD}"/>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26591</xdr:rowOff>
    </xdr:from>
    <xdr:ext cx="690189" cy="259045"/>
    <xdr:sp macro="" textlink="">
      <xdr:nvSpPr>
        <xdr:cNvPr id="218" name="【橋りょう・トンネル】&#10;一人当たり有形固定資産（償却資産）額平均値テキスト">
          <a:extLst>
            <a:ext uri="{FF2B5EF4-FFF2-40B4-BE49-F238E27FC236}">
              <a16:creationId xmlns:a16="http://schemas.microsoft.com/office/drawing/2014/main" xmlns="" id="{C26B243F-6462-4EF9-AF2A-A25E5B21E5EE}"/>
            </a:ext>
          </a:extLst>
        </xdr:cNvPr>
        <xdr:cNvSpPr txBox="1"/>
      </xdr:nvSpPr>
      <xdr:spPr>
        <a:xfrm>
          <a:off x="10515600" y="10656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9" name="フローチャート: 判断 218">
          <a:extLst>
            <a:ext uri="{FF2B5EF4-FFF2-40B4-BE49-F238E27FC236}">
              <a16:creationId xmlns:a16="http://schemas.microsoft.com/office/drawing/2014/main" xmlns="" id="{A9950E7C-D6AF-4203-A74E-C7AE5554A7FE}"/>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20" name="フローチャート: 判断 219">
          <a:extLst>
            <a:ext uri="{FF2B5EF4-FFF2-40B4-BE49-F238E27FC236}">
              <a16:creationId xmlns:a16="http://schemas.microsoft.com/office/drawing/2014/main" xmlns="" id="{C8994792-8E37-4861-85BD-2C8034FD4861}"/>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21" name="フローチャート: 判断 220">
          <a:extLst>
            <a:ext uri="{FF2B5EF4-FFF2-40B4-BE49-F238E27FC236}">
              <a16:creationId xmlns:a16="http://schemas.microsoft.com/office/drawing/2014/main" xmlns="" id="{66999F44-6AFC-492E-A5B2-0C54C82FF112}"/>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22" name="フローチャート: 判断 221">
          <a:extLst>
            <a:ext uri="{FF2B5EF4-FFF2-40B4-BE49-F238E27FC236}">
              <a16:creationId xmlns:a16="http://schemas.microsoft.com/office/drawing/2014/main" xmlns="" id="{AFFA2A40-11E0-4A8B-A1D5-2447529D5C16}"/>
            </a:ext>
          </a:extLst>
        </xdr:cNvPr>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xmlns="" id="{FB1CF3E9-E3E4-47D6-874F-E25121A954B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xmlns="" id="{B4BE199F-BCAF-4781-9A0B-CAC657E8925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xmlns="" id="{C78C10EA-FB52-483B-B55F-1AE4C4207F2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xmlns="" id="{0F022930-2E55-42AA-9029-5FC45202152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xmlns="" id="{C7B9F364-E0F0-40AD-AC82-39BB1C11644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144680</xdr:rowOff>
    </xdr:from>
    <xdr:to>
      <xdr:col>55</xdr:col>
      <xdr:colOff>50800</xdr:colOff>
      <xdr:row>62</xdr:row>
      <xdr:rowOff>74830</xdr:rowOff>
    </xdr:to>
    <xdr:sp macro="" textlink="">
      <xdr:nvSpPr>
        <xdr:cNvPr id="228" name="楕円 227">
          <a:extLst>
            <a:ext uri="{FF2B5EF4-FFF2-40B4-BE49-F238E27FC236}">
              <a16:creationId xmlns:a16="http://schemas.microsoft.com/office/drawing/2014/main" xmlns="" id="{D46C74EA-2372-4644-B190-186870BE8877}"/>
            </a:ext>
          </a:extLst>
        </xdr:cNvPr>
        <xdr:cNvSpPr/>
      </xdr:nvSpPr>
      <xdr:spPr>
        <a:xfrm>
          <a:off x="10426700" y="106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167557</xdr:rowOff>
    </xdr:from>
    <xdr:ext cx="690189" cy="259045"/>
    <xdr:sp macro="" textlink="">
      <xdr:nvSpPr>
        <xdr:cNvPr id="229" name="【橋りょう・トンネル】&#10;一人当たり有形固定資産（償却資産）額該当値テキスト">
          <a:extLst>
            <a:ext uri="{FF2B5EF4-FFF2-40B4-BE49-F238E27FC236}">
              <a16:creationId xmlns:a16="http://schemas.microsoft.com/office/drawing/2014/main" xmlns="" id="{CFB17601-FF52-4594-A07F-521A8E2655AE}"/>
            </a:ext>
          </a:extLst>
        </xdr:cNvPr>
        <xdr:cNvSpPr txBox="1"/>
      </xdr:nvSpPr>
      <xdr:spPr>
        <a:xfrm>
          <a:off x="10515600" y="104545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153250</xdr:rowOff>
    </xdr:from>
    <xdr:to>
      <xdr:col>50</xdr:col>
      <xdr:colOff>165100</xdr:colOff>
      <xdr:row>62</xdr:row>
      <xdr:rowOff>83400</xdr:rowOff>
    </xdr:to>
    <xdr:sp macro="" textlink="">
      <xdr:nvSpPr>
        <xdr:cNvPr id="230" name="楕円 229">
          <a:extLst>
            <a:ext uri="{FF2B5EF4-FFF2-40B4-BE49-F238E27FC236}">
              <a16:creationId xmlns:a16="http://schemas.microsoft.com/office/drawing/2014/main" xmlns="" id="{060A8FEA-721D-435F-AC61-23059BFA6B87}"/>
            </a:ext>
          </a:extLst>
        </xdr:cNvPr>
        <xdr:cNvSpPr/>
      </xdr:nvSpPr>
      <xdr:spPr>
        <a:xfrm>
          <a:off x="9588500" y="1061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24030</xdr:rowOff>
    </xdr:from>
    <xdr:to>
      <xdr:col>55</xdr:col>
      <xdr:colOff>0</xdr:colOff>
      <xdr:row>62</xdr:row>
      <xdr:rowOff>32600</xdr:rowOff>
    </xdr:to>
    <xdr:cxnSp macro="">
      <xdr:nvCxnSpPr>
        <xdr:cNvPr id="231" name="直線コネクタ 230">
          <a:extLst>
            <a:ext uri="{FF2B5EF4-FFF2-40B4-BE49-F238E27FC236}">
              <a16:creationId xmlns:a16="http://schemas.microsoft.com/office/drawing/2014/main" xmlns="" id="{08E27F56-DE74-439E-80E3-AF0E6BA9BDE8}"/>
            </a:ext>
          </a:extLst>
        </xdr:cNvPr>
        <xdr:cNvCxnSpPr/>
      </xdr:nvCxnSpPr>
      <xdr:spPr>
        <a:xfrm flipV="1">
          <a:off x="9639300" y="10653930"/>
          <a:ext cx="838200" cy="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155467</xdr:rowOff>
    </xdr:from>
    <xdr:to>
      <xdr:col>46</xdr:col>
      <xdr:colOff>38100</xdr:colOff>
      <xdr:row>62</xdr:row>
      <xdr:rowOff>85617</xdr:rowOff>
    </xdr:to>
    <xdr:sp macro="" textlink="">
      <xdr:nvSpPr>
        <xdr:cNvPr id="232" name="楕円 231">
          <a:extLst>
            <a:ext uri="{FF2B5EF4-FFF2-40B4-BE49-F238E27FC236}">
              <a16:creationId xmlns:a16="http://schemas.microsoft.com/office/drawing/2014/main" xmlns="" id="{6546A2BC-0E17-4E92-9056-4CDD76B648C4}"/>
            </a:ext>
          </a:extLst>
        </xdr:cNvPr>
        <xdr:cNvSpPr/>
      </xdr:nvSpPr>
      <xdr:spPr>
        <a:xfrm>
          <a:off x="8699500" y="1061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32600</xdr:rowOff>
    </xdr:from>
    <xdr:to>
      <xdr:col>50</xdr:col>
      <xdr:colOff>114300</xdr:colOff>
      <xdr:row>62</xdr:row>
      <xdr:rowOff>34817</xdr:rowOff>
    </xdr:to>
    <xdr:cxnSp macro="">
      <xdr:nvCxnSpPr>
        <xdr:cNvPr id="233" name="直線コネクタ 232">
          <a:extLst>
            <a:ext uri="{FF2B5EF4-FFF2-40B4-BE49-F238E27FC236}">
              <a16:creationId xmlns:a16="http://schemas.microsoft.com/office/drawing/2014/main" xmlns="" id="{4BD53FA2-C786-46CC-BE03-2BC4A1C536D0}"/>
            </a:ext>
          </a:extLst>
        </xdr:cNvPr>
        <xdr:cNvCxnSpPr/>
      </xdr:nvCxnSpPr>
      <xdr:spPr>
        <a:xfrm flipV="1">
          <a:off x="8750300" y="10662500"/>
          <a:ext cx="8890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56107</xdr:rowOff>
    </xdr:from>
    <xdr:to>
      <xdr:col>41</xdr:col>
      <xdr:colOff>101600</xdr:colOff>
      <xdr:row>63</xdr:row>
      <xdr:rowOff>157707</xdr:rowOff>
    </xdr:to>
    <xdr:sp macro="" textlink="">
      <xdr:nvSpPr>
        <xdr:cNvPr id="234" name="楕円 233">
          <a:extLst>
            <a:ext uri="{FF2B5EF4-FFF2-40B4-BE49-F238E27FC236}">
              <a16:creationId xmlns:a16="http://schemas.microsoft.com/office/drawing/2014/main" xmlns="" id="{1FE48FC2-FD00-45A7-8FA8-18BB79472275}"/>
            </a:ext>
          </a:extLst>
        </xdr:cNvPr>
        <xdr:cNvSpPr/>
      </xdr:nvSpPr>
      <xdr:spPr>
        <a:xfrm>
          <a:off x="7810500" y="1085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34817</xdr:rowOff>
    </xdr:from>
    <xdr:to>
      <xdr:col>45</xdr:col>
      <xdr:colOff>177800</xdr:colOff>
      <xdr:row>63</xdr:row>
      <xdr:rowOff>106907</xdr:rowOff>
    </xdr:to>
    <xdr:cxnSp macro="">
      <xdr:nvCxnSpPr>
        <xdr:cNvPr id="235" name="直線コネクタ 234">
          <a:extLst>
            <a:ext uri="{FF2B5EF4-FFF2-40B4-BE49-F238E27FC236}">
              <a16:creationId xmlns:a16="http://schemas.microsoft.com/office/drawing/2014/main" xmlns="" id="{44E23303-C0B1-4F96-A4CF-323D94B74C18}"/>
            </a:ext>
          </a:extLst>
        </xdr:cNvPr>
        <xdr:cNvCxnSpPr/>
      </xdr:nvCxnSpPr>
      <xdr:spPr>
        <a:xfrm flipV="1">
          <a:off x="7861300" y="10664717"/>
          <a:ext cx="889000" cy="24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152161</xdr:rowOff>
    </xdr:from>
    <xdr:ext cx="690189" cy="259045"/>
    <xdr:sp macro="" textlink="">
      <xdr:nvSpPr>
        <xdr:cNvPr id="236" name="n_1aveValue【橋りょう・トンネル】&#10;一人当たり有形固定資産（償却資産）額">
          <a:extLst>
            <a:ext uri="{FF2B5EF4-FFF2-40B4-BE49-F238E27FC236}">
              <a16:creationId xmlns:a16="http://schemas.microsoft.com/office/drawing/2014/main" xmlns="" id="{D96B1894-E4F8-4004-8AF8-CFC45EB5B33E}"/>
            </a:ext>
          </a:extLst>
        </xdr:cNvPr>
        <xdr:cNvSpPr txBox="1"/>
      </xdr:nvSpPr>
      <xdr:spPr>
        <a:xfrm>
          <a:off x="92815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147685</xdr:rowOff>
    </xdr:from>
    <xdr:ext cx="690189" cy="259045"/>
    <xdr:sp macro="" textlink="">
      <xdr:nvSpPr>
        <xdr:cNvPr id="237" name="n_2aveValue【橋りょう・トンネル】&#10;一人当たり有形固定資産（償却資産）額">
          <a:extLst>
            <a:ext uri="{FF2B5EF4-FFF2-40B4-BE49-F238E27FC236}">
              <a16:creationId xmlns:a16="http://schemas.microsoft.com/office/drawing/2014/main" xmlns="" id="{04049ABB-850E-44B6-8631-B9D3639D0DB9}"/>
            </a:ext>
          </a:extLst>
        </xdr:cNvPr>
        <xdr:cNvSpPr txBox="1"/>
      </xdr:nvSpPr>
      <xdr:spPr>
        <a:xfrm>
          <a:off x="8405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xmlns="" id="{4809F465-2BB7-45A3-A26A-2F1275199673}"/>
            </a:ext>
          </a:extLst>
        </xdr:cNvPr>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99927</xdr:rowOff>
    </xdr:from>
    <xdr:ext cx="690189" cy="259045"/>
    <xdr:sp macro="" textlink="">
      <xdr:nvSpPr>
        <xdr:cNvPr id="239" name="n_1mainValue【橋りょう・トンネル】&#10;一人当たり有形固定資産（償却資産）額">
          <a:extLst>
            <a:ext uri="{FF2B5EF4-FFF2-40B4-BE49-F238E27FC236}">
              <a16:creationId xmlns:a16="http://schemas.microsoft.com/office/drawing/2014/main" xmlns="" id="{DC2A52A9-B26D-43B9-960C-147E55422E33}"/>
            </a:ext>
          </a:extLst>
        </xdr:cNvPr>
        <xdr:cNvSpPr txBox="1"/>
      </xdr:nvSpPr>
      <xdr:spPr>
        <a:xfrm>
          <a:off x="9281505" y="10386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102144</xdr:rowOff>
    </xdr:from>
    <xdr:ext cx="690189" cy="259045"/>
    <xdr:sp macro="" textlink="">
      <xdr:nvSpPr>
        <xdr:cNvPr id="240" name="n_2mainValue【橋りょう・トンネル】&#10;一人当たり有形固定資産（償却資産）額">
          <a:extLst>
            <a:ext uri="{FF2B5EF4-FFF2-40B4-BE49-F238E27FC236}">
              <a16:creationId xmlns:a16="http://schemas.microsoft.com/office/drawing/2014/main" xmlns="" id="{778F8718-D83D-4525-B09F-F5A6D5715590}"/>
            </a:ext>
          </a:extLst>
        </xdr:cNvPr>
        <xdr:cNvSpPr txBox="1"/>
      </xdr:nvSpPr>
      <xdr:spPr>
        <a:xfrm>
          <a:off x="8405205" y="10389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148834</xdr:rowOff>
    </xdr:from>
    <xdr:ext cx="599010" cy="259045"/>
    <xdr:sp macro="" textlink="">
      <xdr:nvSpPr>
        <xdr:cNvPr id="241" name="n_3mainValue【橋りょう・トンネル】&#10;一人当たり有形固定資産（償却資産）額">
          <a:extLst>
            <a:ext uri="{FF2B5EF4-FFF2-40B4-BE49-F238E27FC236}">
              <a16:creationId xmlns:a16="http://schemas.microsoft.com/office/drawing/2014/main" xmlns="" id="{D95EF1CC-71D3-4744-94B4-602AE062DD66}"/>
            </a:ext>
          </a:extLst>
        </xdr:cNvPr>
        <xdr:cNvSpPr txBox="1"/>
      </xdr:nvSpPr>
      <xdr:spPr>
        <a:xfrm>
          <a:off x="7561795" y="10950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xmlns="" id="{B9B0FD69-8F89-4CC7-B35E-512A9CA2419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xmlns="" id="{91E63A0A-84C7-4802-A40D-1E84FF5702E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xmlns="" id="{40FD4210-61CA-4936-AA7A-F2DCB93B94C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xmlns="" id="{84FA73E3-2DE5-4A52-A3F9-D914E24EF37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xmlns="" id="{DF9519F2-378C-4331-AF95-902F981C6DE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xmlns="" id="{EB60881E-95E6-4F01-8946-82A79F09BAF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xmlns="" id="{7C804FAE-CE8B-4795-9D76-3E8AF374E5E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xmlns="" id="{A920196C-D1A6-454D-A290-B76340BF50D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xmlns="" id="{C5ABB0B0-044B-4EB3-BD33-06CEC359113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xmlns="" id="{C5375ACE-55F8-4C8E-B919-E320D09F577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xmlns="" id="{0E921FE6-7713-4061-895F-CAB1329CF775}"/>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xmlns="" id="{58196527-A158-4EE0-94DC-7A629BAE6F7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xmlns="" id="{29CCF5B5-E56B-40C1-8105-4240F960EED7}"/>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xmlns="" id="{517D0883-88F9-49A9-B948-86DDA475D11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xmlns="" id="{A9C42B8A-7328-4753-938C-E9D49FACC29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xmlns="" id="{82404FFE-F84F-4E07-8479-F7C974253D9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xmlns="" id="{C36E93EF-EA73-480B-A5BC-D43B8DCFD80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xmlns="" id="{2CB8606E-3231-44F5-A2D9-EBE5B49FF54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xmlns="" id="{0B4B21C5-0216-4FE1-8C8D-B7474766A67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xmlns="" id="{1AE0B774-2EE2-4DCA-9D73-58A30D3B4E8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xmlns="" id="{A5BCEDA6-D423-472D-938C-5340B153B8DA}"/>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xmlns="" id="{C3C49A93-A9DA-4A82-AC6F-04BEC286DE1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xmlns="" id="{691855AF-54BB-4343-9F38-74E9283EC80E}"/>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xmlns="" id="{0CBDDFE1-38D7-4C8B-914A-C531CFF92F1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6" name="直線コネクタ 265">
          <a:extLst>
            <a:ext uri="{FF2B5EF4-FFF2-40B4-BE49-F238E27FC236}">
              <a16:creationId xmlns:a16="http://schemas.microsoft.com/office/drawing/2014/main" xmlns="" id="{38ABF599-D99B-4955-A4CF-DD19FEA63B66}"/>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7" name="【公営住宅】&#10;有形固定資産減価償却率最小値テキスト">
          <a:extLst>
            <a:ext uri="{FF2B5EF4-FFF2-40B4-BE49-F238E27FC236}">
              <a16:creationId xmlns:a16="http://schemas.microsoft.com/office/drawing/2014/main" xmlns="" id="{1ED39DF7-0C41-4885-87E0-70FE84107156}"/>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8" name="直線コネクタ 267">
          <a:extLst>
            <a:ext uri="{FF2B5EF4-FFF2-40B4-BE49-F238E27FC236}">
              <a16:creationId xmlns:a16="http://schemas.microsoft.com/office/drawing/2014/main" xmlns="" id="{E3CC0E0E-E537-4569-BAB0-D15EFC4B9365}"/>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9" name="【公営住宅】&#10;有形固定資産減価償却率最大値テキスト">
          <a:extLst>
            <a:ext uri="{FF2B5EF4-FFF2-40B4-BE49-F238E27FC236}">
              <a16:creationId xmlns:a16="http://schemas.microsoft.com/office/drawing/2014/main" xmlns="" id="{9052927E-2B49-42A8-99A3-CD8CB6474B29}"/>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0" name="直線コネクタ 269">
          <a:extLst>
            <a:ext uri="{FF2B5EF4-FFF2-40B4-BE49-F238E27FC236}">
              <a16:creationId xmlns:a16="http://schemas.microsoft.com/office/drawing/2014/main" xmlns="" id="{977B0440-12DC-4956-88E3-CC4E2F4C993B}"/>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71" name="【公営住宅】&#10;有形固定資産減価償却率平均値テキスト">
          <a:extLst>
            <a:ext uri="{FF2B5EF4-FFF2-40B4-BE49-F238E27FC236}">
              <a16:creationId xmlns:a16="http://schemas.microsoft.com/office/drawing/2014/main" xmlns="" id="{03701D2A-440F-4F48-BF58-9C7199780CD6}"/>
            </a:ext>
          </a:extLst>
        </xdr:cNvPr>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72" name="フローチャート: 判断 271">
          <a:extLst>
            <a:ext uri="{FF2B5EF4-FFF2-40B4-BE49-F238E27FC236}">
              <a16:creationId xmlns:a16="http://schemas.microsoft.com/office/drawing/2014/main" xmlns="" id="{EF97772A-63E9-49DB-BF23-55459FBCD662}"/>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73" name="フローチャート: 判断 272">
          <a:extLst>
            <a:ext uri="{FF2B5EF4-FFF2-40B4-BE49-F238E27FC236}">
              <a16:creationId xmlns:a16="http://schemas.microsoft.com/office/drawing/2014/main" xmlns="" id="{F5D972DB-A893-4E83-BC20-E03793AB3694}"/>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74" name="フローチャート: 判断 273">
          <a:extLst>
            <a:ext uri="{FF2B5EF4-FFF2-40B4-BE49-F238E27FC236}">
              <a16:creationId xmlns:a16="http://schemas.microsoft.com/office/drawing/2014/main" xmlns="" id="{75F4B5DC-C683-4B5C-A5C1-CE9909DECB25}"/>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75" name="フローチャート: 判断 274">
          <a:extLst>
            <a:ext uri="{FF2B5EF4-FFF2-40B4-BE49-F238E27FC236}">
              <a16:creationId xmlns:a16="http://schemas.microsoft.com/office/drawing/2014/main" xmlns="" id="{95E705A6-C481-463F-9A57-43028C1C4B37}"/>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xmlns="" id="{B0B6C344-9791-437A-8541-FE90C2EFEB1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xmlns="" id="{C9DDE072-C016-4F63-9F71-98E8899AF83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xmlns="" id="{EDC8426F-3D6F-4285-B265-8CFFDF26874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xmlns="" id="{735D8B3D-B2C1-48D0-9E6C-AB3AA678672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xmlns="" id="{E3098CAA-23D4-499E-9161-24DE2FD2862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120650</xdr:rowOff>
    </xdr:from>
    <xdr:to>
      <xdr:col>24</xdr:col>
      <xdr:colOff>114300</xdr:colOff>
      <xdr:row>81</xdr:row>
      <xdr:rowOff>50800</xdr:rowOff>
    </xdr:to>
    <xdr:sp macro="" textlink="">
      <xdr:nvSpPr>
        <xdr:cNvPr id="281" name="楕円 280">
          <a:extLst>
            <a:ext uri="{FF2B5EF4-FFF2-40B4-BE49-F238E27FC236}">
              <a16:creationId xmlns:a16="http://schemas.microsoft.com/office/drawing/2014/main" xmlns="" id="{29A82C41-F4C3-4B6E-B6F4-B47F28722254}"/>
            </a:ext>
          </a:extLst>
        </xdr:cNvPr>
        <xdr:cNvSpPr/>
      </xdr:nvSpPr>
      <xdr:spPr>
        <a:xfrm>
          <a:off x="45847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143527</xdr:rowOff>
    </xdr:from>
    <xdr:ext cx="405111" cy="259045"/>
    <xdr:sp macro="" textlink="">
      <xdr:nvSpPr>
        <xdr:cNvPr id="282" name="【公営住宅】&#10;有形固定資産減価償却率該当値テキスト">
          <a:extLst>
            <a:ext uri="{FF2B5EF4-FFF2-40B4-BE49-F238E27FC236}">
              <a16:creationId xmlns:a16="http://schemas.microsoft.com/office/drawing/2014/main" xmlns="" id="{A698CC25-1623-4B98-A1EB-DEC19CEEE4C4}"/>
            </a:ext>
          </a:extLst>
        </xdr:cNvPr>
        <xdr:cNvSpPr txBox="1"/>
      </xdr:nvSpPr>
      <xdr:spPr>
        <a:xfrm>
          <a:off x="4673600"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6350</xdr:rowOff>
    </xdr:from>
    <xdr:to>
      <xdr:col>20</xdr:col>
      <xdr:colOff>38100</xdr:colOff>
      <xdr:row>81</xdr:row>
      <xdr:rowOff>107950</xdr:rowOff>
    </xdr:to>
    <xdr:sp macro="" textlink="">
      <xdr:nvSpPr>
        <xdr:cNvPr id="283" name="楕円 282">
          <a:extLst>
            <a:ext uri="{FF2B5EF4-FFF2-40B4-BE49-F238E27FC236}">
              <a16:creationId xmlns:a16="http://schemas.microsoft.com/office/drawing/2014/main" xmlns="" id="{803073D5-3A62-4093-9943-6304EF74832E}"/>
            </a:ext>
          </a:extLst>
        </xdr:cNvPr>
        <xdr:cNvSpPr/>
      </xdr:nvSpPr>
      <xdr:spPr>
        <a:xfrm>
          <a:off x="3746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0</xdr:rowOff>
    </xdr:from>
    <xdr:to>
      <xdr:col>24</xdr:col>
      <xdr:colOff>63500</xdr:colOff>
      <xdr:row>81</xdr:row>
      <xdr:rowOff>57150</xdr:rowOff>
    </xdr:to>
    <xdr:cxnSp macro="">
      <xdr:nvCxnSpPr>
        <xdr:cNvPr id="284" name="直線コネクタ 283">
          <a:extLst>
            <a:ext uri="{FF2B5EF4-FFF2-40B4-BE49-F238E27FC236}">
              <a16:creationId xmlns:a16="http://schemas.microsoft.com/office/drawing/2014/main" xmlns="" id="{215ED2B6-2A55-4CE3-829C-49FE3316CA49}"/>
            </a:ext>
          </a:extLst>
        </xdr:cNvPr>
        <xdr:cNvCxnSpPr/>
      </xdr:nvCxnSpPr>
      <xdr:spPr>
        <a:xfrm flipV="1">
          <a:off x="3797300" y="138874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170180</xdr:rowOff>
    </xdr:from>
    <xdr:to>
      <xdr:col>15</xdr:col>
      <xdr:colOff>101600</xdr:colOff>
      <xdr:row>81</xdr:row>
      <xdr:rowOff>100330</xdr:rowOff>
    </xdr:to>
    <xdr:sp macro="" textlink="">
      <xdr:nvSpPr>
        <xdr:cNvPr id="285" name="楕円 284">
          <a:extLst>
            <a:ext uri="{FF2B5EF4-FFF2-40B4-BE49-F238E27FC236}">
              <a16:creationId xmlns:a16="http://schemas.microsoft.com/office/drawing/2014/main" xmlns="" id="{1B2B1F49-E0A7-4800-8567-001F186EDC1F}"/>
            </a:ext>
          </a:extLst>
        </xdr:cNvPr>
        <xdr:cNvSpPr/>
      </xdr:nvSpPr>
      <xdr:spPr>
        <a:xfrm>
          <a:off x="2857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49530</xdr:rowOff>
    </xdr:from>
    <xdr:to>
      <xdr:col>19</xdr:col>
      <xdr:colOff>177800</xdr:colOff>
      <xdr:row>81</xdr:row>
      <xdr:rowOff>57150</xdr:rowOff>
    </xdr:to>
    <xdr:cxnSp macro="">
      <xdr:nvCxnSpPr>
        <xdr:cNvPr id="286" name="直線コネクタ 285">
          <a:extLst>
            <a:ext uri="{FF2B5EF4-FFF2-40B4-BE49-F238E27FC236}">
              <a16:creationId xmlns:a16="http://schemas.microsoft.com/office/drawing/2014/main" xmlns="" id="{B1355C3A-DC95-44F5-B504-39C8D161F003}"/>
            </a:ext>
          </a:extLst>
        </xdr:cNvPr>
        <xdr:cNvCxnSpPr/>
      </xdr:nvCxnSpPr>
      <xdr:spPr>
        <a:xfrm>
          <a:off x="2908300" y="13936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63500</xdr:rowOff>
    </xdr:from>
    <xdr:to>
      <xdr:col>10</xdr:col>
      <xdr:colOff>165100</xdr:colOff>
      <xdr:row>80</xdr:row>
      <xdr:rowOff>165100</xdr:rowOff>
    </xdr:to>
    <xdr:sp macro="" textlink="">
      <xdr:nvSpPr>
        <xdr:cNvPr id="287" name="楕円 286">
          <a:extLst>
            <a:ext uri="{FF2B5EF4-FFF2-40B4-BE49-F238E27FC236}">
              <a16:creationId xmlns:a16="http://schemas.microsoft.com/office/drawing/2014/main" xmlns="" id="{86D08811-0641-4C43-8EFD-5B74353279FA}"/>
            </a:ext>
          </a:extLst>
        </xdr:cNvPr>
        <xdr:cNvSpPr/>
      </xdr:nvSpPr>
      <xdr:spPr>
        <a:xfrm>
          <a:off x="1968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114300</xdr:rowOff>
    </xdr:from>
    <xdr:to>
      <xdr:col>15</xdr:col>
      <xdr:colOff>50800</xdr:colOff>
      <xdr:row>81</xdr:row>
      <xdr:rowOff>49530</xdr:rowOff>
    </xdr:to>
    <xdr:cxnSp macro="">
      <xdr:nvCxnSpPr>
        <xdr:cNvPr id="288" name="直線コネクタ 287">
          <a:extLst>
            <a:ext uri="{FF2B5EF4-FFF2-40B4-BE49-F238E27FC236}">
              <a16:creationId xmlns:a16="http://schemas.microsoft.com/office/drawing/2014/main" xmlns="" id="{14283D92-1B3D-4A40-AFB3-335D2BCB81D8}"/>
            </a:ext>
          </a:extLst>
        </xdr:cNvPr>
        <xdr:cNvCxnSpPr/>
      </xdr:nvCxnSpPr>
      <xdr:spPr>
        <a:xfrm>
          <a:off x="2019300" y="138303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112413</xdr:rowOff>
    </xdr:from>
    <xdr:ext cx="405111" cy="259045"/>
    <xdr:sp macro="" textlink="">
      <xdr:nvSpPr>
        <xdr:cNvPr id="289" name="n_1aveValue【公営住宅】&#10;有形固定資産減価償却率">
          <a:extLst>
            <a:ext uri="{FF2B5EF4-FFF2-40B4-BE49-F238E27FC236}">
              <a16:creationId xmlns:a16="http://schemas.microsoft.com/office/drawing/2014/main" xmlns="" id="{709EF599-653F-4AE1-9747-8ABD03448DAB}"/>
            </a:ext>
          </a:extLst>
        </xdr:cNvPr>
        <xdr:cNvSpPr txBox="1"/>
      </xdr:nvSpPr>
      <xdr:spPr>
        <a:xfrm>
          <a:off x="3582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90" name="n_2aveValue【公営住宅】&#10;有形固定資産減価償却率">
          <a:extLst>
            <a:ext uri="{FF2B5EF4-FFF2-40B4-BE49-F238E27FC236}">
              <a16:creationId xmlns:a16="http://schemas.microsoft.com/office/drawing/2014/main" xmlns="" id="{E2465914-9D93-4BC4-A5CD-A9AE09515826}"/>
            </a:ext>
          </a:extLst>
        </xdr:cNvPr>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165752</xdr:rowOff>
    </xdr:from>
    <xdr:ext cx="405111" cy="259045"/>
    <xdr:sp macro="" textlink="">
      <xdr:nvSpPr>
        <xdr:cNvPr id="291" name="n_3aveValue【公営住宅】&#10;有形固定資産減価償却率">
          <a:extLst>
            <a:ext uri="{FF2B5EF4-FFF2-40B4-BE49-F238E27FC236}">
              <a16:creationId xmlns:a16="http://schemas.microsoft.com/office/drawing/2014/main" xmlns="" id="{926F5A46-B98C-46CE-A73C-25E340137E12}"/>
            </a:ext>
          </a:extLst>
        </xdr:cNvPr>
        <xdr:cNvSpPr txBox="1"/>
      </xdr:nvSpPr>
      <xdr:spPr>
        <a:xfrm>
          <a:off x="1816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124477</xdr:rowOff>
    </xdr:from>
    <xdr:ext cx="405111" cy="259045"/>
    <xdr:sp macro="" textlink="">
      <xdr:nvSpPr>
        <xdr:cNvPr id="292" name="n_1mainValue【公営住宅】&#10;有形固定資産減価償却率">
          <a:extLst>
            <a:ext uri="{FF2B5EF4-FFF2-40B4-BE49-F238E27FC236}">
              <a16:creationId xmlns:a16="http://schemas.microsoft.com/office/drawing/2014/main" xmlns="" id="{DC3330E6-E92D-4980-8E95-24F79BFCCA23}"/>
            </a:ext>
          </a:extLst>
        </xdr:cNvPr>
        <xdr:cNvSpPr txBox="1"/>
      </xdr:nvSpPr>
      <xdr:spPr>
        <a:xfrm>
          <a:off x="35820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116857</xdr:rowOff>
    </xdr:from>
    <xdr:ext cx="405111" cy="259045"/>
    <xdr:sp macro="" textlink="">
      <xdr:nvSpPr>
        <xdr:cNvPr id="293" name="n_2mainValue【公営住宅】&#10;有形固定資産減価償却率">
          <a:extLst>
            <a:ext uri="{FF2B5EF4-FFF2-40B4-BE49-F238E27FC236}">
              <a16:creationId xmlns:a16="http://schemas.microsoft.com/office/drawing/2014/main" xmlns="" id="{A9AE0E05-27C7-4B8F-8C2E-79B7DF122956}"/>
            </a:ext>
          </a:extLst>
        </xdr:cNvPr>
        <xdr:cNvSpPr txBox="1"/>
      </xdr:nvSpPr>
      <xdr:spPr>
        <a:xfrm>
          <a:off x="2705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10177</xdr:rowOff>
    </xdr:from>
    <xdr:ext cx="405111" cy="259045"/>
    <xdr:sp macro="" textlink="">
      <xdr:nvSpPr>
        <xdr:cNvPr id="294" name="n_3mainValue【公営住宅】&#10;有形固定資産減価償却率">
          <a:extLst>
            <a:ext uri="{FF2B5EF4-FFF2-40B4-BE49-F238E27FC236}">
              <a16:creationId xmlns:a16="http://schemas.microsoft.com/office/drawing/2014/main" xmlns="" id="{5097FD04-90CF-4DA6-A364-A93AFFDBBFE3}"/>
            </a:ext>
          </a:extLst>
        </xdr:cNvPr>
        <xdr:cNvSpPr txBox="1"/>
      </xdr:nvSpPr>
      <xdr:spPr>
        <a:xfrm>
          <a:off x="18167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xmlns="" id="{0B8ABCEB-DECD-4A00-8CD7-7C997D71755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xmlns="" id="{A91C2DA3-4059-4762-B7DD-0EB9EC3EC76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xmlns="" id="{1A941C4B-EA58-4B8C-ABE7-4EFACE5644D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xmlns="" id="{CC29E9F4-5089-4C56-954A-E39199F5DB3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xmlns="" id="{3AAD4225-9217-47BE-AEE9-67A7AEA5F67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xmlns="" id="{E1022F58-54A7-4BC2-868C-EDB347A0A40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xmlns="" id="{3A9A5FD1-A5F5-4862-8455-BB4E21989B7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xmlns="" id="{10D1E3D5-B89F-4443-A3BE-5A73D01F6D4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xmlns="" id="{7FD0CF43-29F8-43F3-ADFD-B1792093CAE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xmlns="" id="{D107955F-FB50-47A5-8303-B1505C45753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xmlns="" id="{DB23E87D-5F3B-4FEF-94E1-6E0729EBDB9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xmlns="" id="{D181179E-E375-4C35-A082-E4CE66885D0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xmlns="" id="{D10C471B-D030-4BCF-8FEC-309B5E233AC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8" name="テキスト ボックス 307">
          <a:extLst>
            <a:ext uri="{FF2B5EF4-FFF2-40B4-BE49-F238E27FC236}">
              <a16:creationId xmlns:a16="http://schemas.microsoft.com/office/drawing/2014/main" xmlns="" id="{9EB661E0-1ACE-42A7-B663-CE96D2B74649}"/>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xmlns="" id="{3DDB60C5-1DF1-4112-A7FB-557B271F96C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a:extLst>
            <a:ext uri="{FF2B5EF4-FFF2-40B4-BE49-F238E27FC236}">
              <a16:creationId xmlns:a16="http://schemas.microsoft.com/office/drawing/2014/main" xmlns="" id="{1D25F9F5-1159-4A93-AAAA-D79DF045AF91}"/>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xmlns="" id="{20BB31BF-02B5-44BA-B396-E450A31AB43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a:extLst>
            <a:ext uri="{FF2B5EF4-FFF2-40B4-BE49-F238E27FC236}">
              <a16:creationId xmlns:a16="http://schemas.microsoft.com/office/drawing/2014/main" xmlns="" id="{50C1AACA-A5AB-4D59-B603-6F98AED056EA}"/>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xmlns="" id="{712D2FA3-0F7C-4F37-A243-4919B56F0D6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a:extLst>
            <a:ext uri="{FF2B5EF4-FFF2-40B4-BE49-F238E27FC236}">
              <a16:creationId xmlns:a16="http://schemas.microsoft.com/office/drawing/2014/main" xmlns="" id="{3D07898A-6593-4226-A14E-A2CAD7FD522B}"/>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xmlns="" id="{C673BC4A-706E-4650-93E5-8CBD38B7A20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a:extLst>
            <a:ext uri="{FF2B5EF4-FFF2-40B4-BE49-F238E27FC236}">
              <a16:creationId xmlns:a16="http://schemas.microsoft.com/office/drawing/2014/main" xmlns="" id="{C078064B-0D13-4290-AFD5-4A800F5DB93D}"/>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xmlns="" id="{8DC16F43-8683-4681-9276-3E91248404A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18" name="直線コネクタ 317">
          <a:extLst>
            <a:ext uri="{FF2B5EF4-FFF2-40B4-BE49-F238E27FC236}">
              <a16:creationId xmlns:a16="http://schemas.microsoft.com/office/drawing/2014/main" xmlns="" id="{D886C9D6-0384-465A-8728-22C5AA3CB4D8}"/>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19" name="【公営住宅】&#10;一人当たり面積最小値テキスト">
          <a:extLst>
            <a:ext uri="{FF2B5EF4-FFF2-40B4-BE49-F238E27FC236}">
              <a16:creationId xmlns:a16="http://schemas.microsoft.com/office/drawing/2014/main" xmlns="" id="{E42C304F-208D-472A-9EEC-E88EF9913C2F}"/>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20" name="直線コネクタ 319">
          <a:extLst>
            <a:ext uri="{FF2B5EF4-FFF2-40B4-BE49-F238E27FC236}">
              <a16:creationId xmlns:a16="http://schemas.microsoft.com/office/drawing/2014/main" xmlns="" id="{107F450C-1CCC-4F9B-BEA4-12802BE2B01A}"/>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21" name="【公営住宅】&#10;一人当たり面積最大値テキスト">
          <a:extLst>
            <a:ext uri="{FF2B5EF4-FFF2-40B4-BE49-F238E27FC236}">
              <a16:creationId xmlns:a16="http://schemas.microsoft.com/office/drawing/2014/main" xmlns="" id="{91105004-3266-427E-8DDF-0C7D96EA9859}"/>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22" name="直線コネクタ 321">
          <a:extLst>
            <a:ext uri="{FF2B5EF4-FFF2-40B4-BE49-F238E27FC236}">
              <a16:creationId xmlns:a16="http://schemas.microsoft.com/office/drawing/2014/main" xmlns="" id="{FAD2B316-C5FF-42A7-80EC-061A07A5BCD1}"/>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323" name="【公営住宅】&#10;一人当たり面積平均値テキスト">
          <a:extLst>
            <a:ext uri="{FF2B5EF4-FFF2-40B4-BE49-F238E27FC236}">
              <a16:creationId xmlns:a16="http://schemas.microsoft.com/office/drawing/2014/main" xmlns="" id="{9CCDC142-E1C2-410F-96E6-C6E530DBC9EB}"/>
            </a:ext>
          </a:extLst>
        </xdr:cNvPr>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24" name="フローチャート: 判断 323">
          <a:extLst>
            <a:ext uri="{FF2B5EF4-FFF2-40B4-BE49-F238E27FC236}">
              <a16:creationId xmlns:a16="http://schemas.microsoft.com/office/drawing/2014/main" xmlns="" id="{C42A56D6-B47B-4E8C-9F0B-90238E7A0D74}"/>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25" name="フローチャート: 判断 324">
          <a:extLst>
            <a:ext uri="{FF2B5EF4-FFF2-40B4-BE49-F238E27FC236}">
              <a16:creationId xmlns:a16="http://schemas.microsoft.com/office/drawing/2014/main" xmlns="" id="{DC09E14A-ADAD-49CA-ABB0-D6F3D883ADAC}"/>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26" name="フローチャート: 判断 325">
          <a:extLst>
            <a:ext uri="{FF2B5EF4-FFF2-40B4-BE49-F238E27FC236}">
              <a16:creationId xmlns:a16="http://schemas.microsoft.com/office/drawing/2014/main" xmlns="" id="{109547FB-A6C8-4008-9B22-983B3AAB48CE}"/>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27" name="フローチャート: 判断 326">
          <a:extLst>
            <a:ext uri="{FF2B5EF4-FFF2-40B4-BE49-F238E27FC236}">
              <a16:creationId xmlns:a16="http://schemas.microsoft.com/office/drawing/2014/main" xmlns="" id="{1D02E476-5576-49E5-A928-CEA6A124D522}"/>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xmlns="" id="{FEFD057A-443D-4EDD-901E-367BDBE66B5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xmlns="" id="{9055D2C6-812A-4A30-BC3E-A91ED63F49E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xmlns="" id="{D302B721-A680-4D59-B2BD-DB60FAC055D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xmlns="" id="{28E8D959-DC70-479C-9A10-27136E02AC6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xmlns="" id="{D1EB7387-9734-4AE9-96D3-15853568FA2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90779</xdr:rowOff>
    </xdr:from>
    <xdr:to>
      <xdr:col>55</xdr:col>
      <xdr:colOff>50800</xdr:colOff>
      <xdr:row>86</xdr:row>
      <xdr:rowOff>20929</xdr:rowOff>
    </xdr:to>
    <xdr:sp macro="" textlink="">
      <xdr:nvSpPr>
        <xdr:cNvPr id="333" name="楕円 332">
          <a:extLst>
            <a:ext uri="{FF2B5EF4-FFF2-40B4-BE49-F238E27FC236}">
              <a16:creationId xmlns:a16="http://schemas.microsoft.com/office/drawing/2014/main" xmlns="" id="{824035D8-AC75-4D6A-AE8F-8714768F2AAE}"/>
            </a:ext>
          </a:extLst>
        </xdr:cNvPr>
        <xdr:cNvSpPr/>
      </xdr:nvSpPr>
      <xdr:spPr>
        <a:xfrm>
          <a:off x="10426700" y="1466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69206</xdr:rowOff>
    </xdr:from>
    <xdr:ext cx="469744" cy="259045"/>
    <xdr:sp macro="" textlink="">
      <xdr:nvSpPr>
        <xdr:cNvPr id="334" name="【公営住宅】&#10;一人当たり面積該当値テキスト">
          <a:extLst>
            <a:ext uri="{FF2B5EF4-FFF2-40B4-BE49-F238E27FC236}">
              <a16:creationId xmlns:a16="http://schemas.microsoft.com/office/drawing/2014/main" xmlns="" id="{BB7DBE02-B865-46ED-A90A-2CF5D71800A4}"/>
            </a:ext>
          </a:extLst>
        </xdr:cNvPr>
        <xdr:cNvSpPr txBox="1"/>
      </xdr:nvSpPr>
      <xdr:spPr>
        <a:xfrm>
          <a:off x="10515600" y="1464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93599</xdr:rowOff>
    </xdr:from>
    <xdr:to>
      <xdr:col>50</xdr:col>
      <xdr:colOff>165100</xdr:colOff>
      <xdr:row>86</xdr:row>
      <xdr:rowOff>23749</xdr:rowOff>
    </xdr:to>
    <xdr:sp macro="" textlink="">
      <xdr:nvSpPr>
        <xdr:cNvPr id="335" name="楕円 334">
          <a:extLst>
            <a:ext uri="{FF2B5EF4-FFF2-40B4-BE49-F238E27FC236}">
              <a16:creationId xmlns:a16="http://schemas.microsoft.com/office/drawing/2014/main" xmlns="" id="{CB3D5E87-FDF5-4FCE-94B5-AE7DB77D7DB5}"/>
            </a:ext>
          </a:extLst>
        </xdr:cNvPr>
        <xdr:cNvSpPr/>
      </xdr:nvSpPr>
      <xdr:spPr>
        <a:xfrm>
          <a:off x="9588500" y="1466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141579</xdr:rowOff>
    </xdr:from>
    <xdr:to>
      <xdr:col>55</xdr:col>
      <xdr:colOff>0</xdr:colOff>
      <xdr:row>85</xdr:row>
      <xdr:rowOff>144399</xdr:rowOff>
    </xdr:to>
    <xdr:cxnSp macro="">
      <xdr:nvCxnSpPr>
        <xdr:cNvPr id="336" name="直線コネクタ 335">
          <a:extLst>
            <a:ext uri="{FF2B5EF4-FFF2-40B4-BE49-F238E27FC236}">
              <a16:creationId xmlns:a16="http://schemas.microsoft.com/office/drawing/2014/main" xmlns="" id="{23DDECD6-8D88-45E5-87E6-DCEB69859FAE}"/>
            </a:ext>
          </a:extLst>
        </xdr:cNvPr>
        <xdr:cNvCxnSpPr/>
      </xdr:nvCxnSpPr>
      <xdr:spPr>
        <a:xfrm flipV="1">
          <a:off x="9639300" y="14714829"/>
          <a:ext cx="8382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103963</xdr:rowOff>
    </xdr:from>
    <xdr:to>
      <xdr:col>46</xdr:col>
      <xdr:colOff>38100</xdr:colOff>
      <xdr:row>86</xdr:row>
      <xdr:rowOff>34113</xdr:rowOff>
    </xdr:to>
    <xdr:sp macro="" textlink="">
      <xdr:nvSpPr>
        <xdr:cNvPr id="337" name="楕円 336">
          <a:extLst>
            <a:ext uri="{FF2B5EF4-FFF2-40B4-BE49-F238E27FC236}">
              <a16:creationId xmlns:a16="http://schemas.microsoft.com/office/drawing/2014/main" xmlns="" id="{4A40F681-441F-4D85-8F53-C40BA64733CC}"/>
            </a:ext>
          </a:extLst>
        </xdr:cNvPr>
        <xdr:cNvSpPr/>
      </xdr:nvSpPr>
      <xdr:spPr>
        <a:xfrm>
          <a:off x="8699500" y="1467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144399</xdr:rowOff>
    </xdr:from>
    <xdr:to>
      <xdr:col>50</xdr:col>
      <xdr:colOff>114300</xdr:colOff>
      <xdr:row>85</xdr:row>
      <xdr:rowOff>154763</xdr:rowOff>
    </xdr:to>
    <xdr:cxnSp macro="">
      <xdr:nvCxnSpPr>
        <xdr:cNvPr id="338" name="直線コネクタ 337">
          <a:extLst>
            <a:ext uri="{FF2B5EF4-FFF2-40B4-BE49-F238E27FC236}">
              <a16:creationId xmlns:a16="http://schemas.microsoft.com/office/drawing/2014/main" xmlns="" id="{0042BEB5-8B7C-495E-BFD4-801E52FCE60E}"/>
            </a:ext>
          </a:extLst>
        </xdr:cNvPr>
        <xdr:cNvCxnSpPr/>
      </xdr:nvCxnSpPr>
      <xdr:spPr>
        <a:xfrm flipV="1">
          <a:off x="8750300" y="14717649"/>
          <a:ext cx="8890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90055</xdr:rowOff>
    </xdr:from>
    <xdr:to>
      <xdr:col>41</xdr:col>
      <xdr:colOff>101600</xdr:colOff>
      <xdr:row>86</xdr:row>
      <xdr:rowOff>20205</xdr:rowOff>
    </xdr:to>
    <xdr:sp macro="" textlink="">
      <xdr:nvSpPr>
        <xdr:cNvPr id="339" name="楕円 338">
          <a:extLst>
            <a:ext uri="{FF2B5EF4-FFF2-40B4-BE49-F238E27FC236}">
              <a16:creationId xmlns:a16="http://schemas.microsoft.com/office/drawing/2014/main" xmlns="" id="{FFC69E8B-2857-4CD3-9741-8D9D49F30451}"/>
            </a:ext>
          </a:extLst>
        </xdr:cNvPr>
        <xdr:cNvSpPr/>
      </xdr:nvSpPr>
      <xdr:spPr>
        <a:xfrm>
          <a:off x="7810500" y="1466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140855</xdr:rowOff>
    </xdr:from>
    <xdr:to>
      <xdr:col>45</xdr:col>
      <xdr:colOff>177800</xdr:colOff>
      <xdr:row>85</xdr:row>
      <xdr:rowOff>154763</xdr:rowOff>
    </xdr:to>
    <xdr:cxnSp macro="">
      <xdr:nvCxnSpPr>
        <xdr:cNvPr id="340" name="直線コネクタ 339">
          <a:extLst>
            <a:ext uri="{FF2B5EF4-FFF2-40B4-BE49-F238E27FC236}">
              <a16:creationId xmlns:a16="http://schemas.microsoft.com/office/drawing/2014/main" xmlns="" id="{A65ACA63-54E9-4774-AC1E-08FF82826EE4}"/>
            </a:ext>
          </a:extLst>
        </xdr:cNvPr>
        <xdr:cNvCxnSpPr/>
      </xdr:nvCxnSpPr>
      <xdr:spPr>
        <a:xfrm>
          <a:off x="7861300" y="14714105"/>
          <a:ext cx="889000" cy="1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41" name="n_1aveValue【公営住宅】&#10;一人当たり面積">
          <a:extLst>
            <a:ext uri="{FF2B5EF4-FFF2-40B4-BE49-F238E27FC236}">
              <a16:creationId xmlns:a16="http://schemas.microsoft.com/office/drawing/2014/main" xmlns="" id="{2053B184-CFE8-45C4-B161-129BEC3AF912}"/>
            </a:ext>
          </a:extLst>
        </xdr:cNvPr>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42" name="n_2aveValue【公営住宅】&#10;一人当たり面積">
          <a:extLst>
            <a:ext uri="{FF2B5EF4-FFF2-40B4-BE49-F238E27FC236}">
              <a16:creationId xmlns:a16="http://schemas.microsoft.com/office/drawing/2014/main" xmlns="" id="{19E553EF-0A7E-48AD-BC3C-50CF145FB389}"/>
            </a:ext>
          </a:extLst>
        </xdr:cNvPr>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18305</xdr:rowOff>
    </xdr:from>
    <xdr:ext cx="469744" cy="259045"/>
    <xdr:sp macro="" textlink="">
      <xdr:nvSpPr>
        <xdr:cNvPr id="343" name="n_3aveValue【公営住宅】&#10;一人当たり面積">
          <a:extLst>
            <a:ext uri="{FF2B5EF4-FFF2-40B4-BE49-F238E27FC236}">
              <a16:creationId xmlns:a16="http://schemas.microsoft.com/office/drawing/2014/main" xmlns="" id="{8F4B4C5D-2635-47FC-BB89-8472FB077BCB}"/>
            </a:ext>
          </a:extLst>
        </xdr:cNvPr>
        <xdr:cNvSpPr txBox="1"/>
      </xdr:nvSpPr>
      <xdr:spPr>
        <a:xfrm>
          <a:off x="7626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14876</xdr:rowOff>
    </xdr:from>
    <xdr:ext cx="469744" cy="259045"/>
    <xdr:sp macro="" textlink="">
      <xdr:nvSpPr>
        <xdr:cNvPr id="344" name="n_1mainValue【公営住宅】&#10;一人当たり面積">
          <a:extLst>
            <a:ext uri="{FF2B5EF4-FFF2-40B4-BE49-F238E27FC236}">
              <a16:creationId xmlns:a16="http://schemas.microsoft.com/office/drawing/2014/main" xmlns="" id="{6A3D5B18-8BB0-4E70-8A5C-FFBD85D297FC}"/>
            </a:ext>
          </a:extLst>
        </xdr:cNvPr>
        <xdr:cNvSpPr txBox="1"/>
      </xdr:nvSpPr>
      <xdr:spPr>
        <a:xfrm>
          <a:off x="9391727" y="1475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25240</xdr:rowOff>
    </xdr:from>
    <xdr:ext cx="469744" cy="259045"/>
    <xdr:sp macro="" textlink="">
      <xdr:nvSpPr>
        <xdr:cNvPr id="345" name="n_2mainValue【公営住宅】&#10;一人当たり面積">
          <a:extLst>
            <a:ext uri="{FF2B5EF4-FFF2-40B4-BE49-F238E27FC236}">
              <a16:creationId xmlns:a16="http://schemas.microsoft.com/office/drawing/2014/main" xmlns="" id="{6F36A54B-FE33-44E4-9985-B9072BCB6945}"/>
            </a:ext>
          </a:extLst>
        </xdr:cNvPr>
        <xdr:cNvSpPr txBox="1"/>
      </xdr:nvSpPr>
      <xdr:spPr>
        <a:xfrm>
          <a:off x="8515427" y="1476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36732</xdr:rowOff>
    </xdr:from>
    <xdr:ext cx="469744" cy="259045"/>
    <xdr:sp macro="" textlink="">
      <xdr:nvSpPr>
        <xdr:cNvPr id="346" name="n_3mainValue【公営住宅】&#10;一人当たり面積">
          <a:extLst>
            <a:ext uri="{FF2B5EF4-FFF2-40B4-BE49-F238E27FC236}">
              <a16:creationId xmlns:a16="http://schemas.microsoft.com/office/drawing/2014/main" xmlns="" id="{0CA3CAA6-000E-410B-8674-13AE12FB22C6}"/>
            </a:ext>
          </a:extLst>
        </xdr:cNvPr>
        <xdr:cNvSpPr txBox="1"/>
      </xdr:nvSpPr>
      <xdr:spPr>
        <a:xfrm>
          <a:off x="7626427" y="1443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xmlns="" id="{6EEA45C1-2BD8-48B8-9EB0-5338C765DC1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xmlns="" id="{D341B15B-AE25-473C-9786-73041B55F9C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xmlns="" id="{BB63A600-8F79-4F28-91A3-FDF87AB5455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xmlns="" id="{D8054E67-838A-4DB2-886E-EA7CDA1221D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xmlns="" id="{3F406ECA-A1BE-427F-8D53-DFD3BA0DE16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xmlns="" id="{1F2B0A7D-4609-4A96-A36C-F28E1649C65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xmlns="" id="{59A6815C-9344-4FE4-824B-1880DB775C2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xmlns="" id="{809C81BA-BE8F-475D-93A9-D51987FAC68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a16="http://schemas.microsoft.com/office/drawing/2014/main" xmlns="" id="{A4CBA4CE-9A30-4181-B273-D1E0E896456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a16="http://schemas.microsoft.com/office/drawing/2014/main" xmlns="" id="{44CFD491-BE01-4934-8E53-D22523F29EE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a16="http://schemas.microsoft.com/office/drawing/2014/main" xmlns="" id="{B736ADC3-0D00-445D-88A3-C0691972A2D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a16="http://schemas.microsoft.com/office/drawing/2014/main" xmlns="" id="{5488C3CC-185D-48D3-9274-9FEC156A371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a16="http://schemas.microsoft.com/office/drawing/2014/main" xmlns="" id="{3E57512C-546B-4698-9032-58EE86CCA7A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a16="http://schemas.microsoft.com/office/drawing/2014/main" xmlns="" id="{5E1F07B4-F1E7-4DD6-B143-C9E48B38A3D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a16="http://schemas.microsoft.com/office/drawing/2014/main" xmlns="" id="{39726EE3-1A35-4F66-96C9-1CEA1AEFC55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a16="http://schemas.microsoft.com/office/drawing/2014/main" xmlns="" id="{4A123F2E-0988-4FA1-A2E3-3156870E150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xmlns="" id="{A3302B69-D4A1-4C0E-A459-BEE716281F5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xmlns="" id="{ECB8E180-3929-4DDD-A027-8C61DCBDA9B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xmlns="" id="{E21578B1-B88B-41A9-A932-BBC8FF60250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xmlns="" id="{BE4C14FA-BC5A-4BA0-A0AD-D0FBD67EF64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xmlns="" id="{8FFEFDE4-4A6E-445E-86F2-518467E641E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xmlns="" id="{40EFF583-E645-429D-A103-D3B8711710A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xmlns="" id="{488E3C5E-4112-4574-A527-F79DB12DD5C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xmlns="" id="{BEFF5A5A-DCD7-4E63-9D17-5CBB6B3D601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xmlns="" id="{80B83B1D-8EC6-4969-A2B2-086C7D2A8FA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xmlns="" id="{612C6114-39D5-430B-B445-511B4EE56B1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a:extLst>
            <a:ext uri="{FF2B5EF4-FFF2-40B4-BE49-F238E27FC236}">
              <a16:creationId xmlns:a16="http://schemas.microsoft.com/office/drawing/2014/main" xmlns="" id="{C29103EA-C7E6-41A9-81A4-CB539740073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a:extLst>
            <a:ext uri="{FF2B5EF4-FFF2-40B4-BE49-F238E27FC236}">
              <a16:creationId xmlns:a16="http://schemas.microsoft.com/office/drawing/2014/main" xmlns="" id="{7DA7F2B5-B717-4307-9CB6-C095465C8B93}"/>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a:extLst>
            <a:ext uri="{FF2B5EF4-FFF2-40B4-BE49-F238E27FC236}">
              <a16:creationId xmlns:a16="http://schemas.microsoft.com/office/drawing/2014/main" xmlns="" id="{FA82F90F-3415-4CF2-B5F8-E7A7BD9B6FC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a:extLst>
            <a:ext uri="{FF2B5EF4-FFF2-40B4-BE49-F238E27FC236}">
              <a16:creationId xmlns:a16="http://schemas.microsoft.com/office/drawing/2014/main" xmlns="" id="{0070E94A-CA77-42FF-9DC2-AF9C228B61C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a:extLst>
            <a:ext uri="{FF2B5EF4-FFF2-40B4-BE49-F238E27FC236}">
              <a16:creationId xmlns:a16="http://schemas.microsoft.com/office/drawing/2014/main" xmlns="" id="{B1E11BC9-E5AD-49A8-AC92-325C4610D4C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a:extLst>
            <a:ext uri="{FF2B5EF4-FFF2-40B4-BE49-F238E27FC236}">
              <a16:creationId xmlns:a16="http://schemas.microsoft.com/office/drawing/2014/main" xmlns="" id="{DAF20BB9-2313-4C5E-85A7-D015F73F155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a:extLst>
            <a:ext uri="{FF2B5EF4-FFF2-40B4-BE49-F238E27FC236}">
              <a16:creationId xmlns:a16="http://schemas.microsoft.com/office/drawing/2014/main" xmlns="" id="{FDCC0101-6C54-4CEE-9D9C-14DFBEC259A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a:extLst>
            <a:ext uri="{FF2B5EF4-FFF2-40B4-BE49-F238E27FC236}">
              <a16:creationId xmlns:a16="http://schemas.microsoft.com/office/drawing/2014/main" xmlns="" id="{80DCEC51-57D8-4F3D-8C8E-75E4FA361C6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a:extLst>
            <a:ext uri="{FF2B5EF4-FFF2-40B4-BE49-F238E27FC236}">
              <a16:creationId xmlns:a16="http://schemas.microsoft.com/office/drawing/2014/main" xmlns="" id="{8EE394F2-4661-415A-B00C-738CBA1AA9A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a:extLst>
            <a:ext uri="{FF2B5EF4-FFF2-40B4-BE49-F238E27FC236}">
              <a16:creationId xmlns:a16="http://schemas.microsoft.com/office/drawing/2014/main" xmlns="" id="{89352019-127D-4158-80FD-EF628AC8F4A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a:extLst>
            <a:ext uri="{FF2B5EF4-FFF2-40B4-BE49-F238E27FC236}">
              <a16:creationId xmlns:a16="http://schemas.microsoft.com/office/drawing/2014/main" xmlns="" id="{BB705FE0-4268-40E7-BDAD-747676B5ECD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a:extLst>
            <a:ext uri="{FF2B5EF4-FFF2-40B4-BE49-F238E27FC236}">
              <a16:creationId xmlns:a16="http://schemas.microsoft.com/office/drawing/2014/main" xmlns="" id="{8517399F-3B48-4CF6-BA7D-59B2CEC084FD}"/>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a:extLst>
            <a:ext uri="{FF2B5EF4-FFF2-40B4-BE49-F238E27FC236}">
              <a16:creationId xmlns:a16="http://schemas.microsoft.com/office/drawing/2014/main" xmlns="" id="{691695EB-F708-4B94-A233-A6923433867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a:extLst>
            <a:ext uri="{FF2B5EF4-FFF2-40B4-BE49-F238E27FC236}">
              <a16:creationId xmlns:a16="http://schemas.microsoft.com/office/drawing/2014/main" xmlns="" id="{6962519A-30F4-46F5-A287-26AD45E00AE1}"/>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a:extLst>
            <a:ext uri="{FF2B5EF4-FFF2-40B4-BE49-F238E27FC236}">
              <a16:creationId xmlns:a16="http://schemas.microsoft.com/office/drawing/2014/main" xmlns="" id="{4B211863-79F6-4109-B0FB-07277E818EE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88" name="直線コネクタ 387">
          <a:extLst>
            <a:ext uri="{FF2B5EF4-FFF2-40B4-BE49-F238E27FC236}">
              <a16:creationId xmlns:a16="http://schemas.microsoft.com/office/drawing/2014/main" xmlns="" id="{7790909B-21AE-4AF2-B7FE-8A2D144445EA}"/>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89" name="【認定こども園・幼稚園・保育所】&#10;有形固定資産減価償却率最小値テキスト">
          <a:extLst>
            <a:ext uri="{FF2B5EF4-FFF2-40B4-BE49-F238E27FC236}">
              <a16:creationId xmlns:a16="http://schemas.microsoft.com/office/drawing/2014/main" xmlns="" id="{BC5A6082-4EE0-4BCD-895B-68F446BFA6F3}"/>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90" name="直線コネクタ 389">
          <a:extLst>
            <a:ext uri="{FF2B5EF4-FFF2-40B4-BE49-F238E27FC236}">
              <a16:creationId xmlns:a16="http://schemas.microsoft.com/office/drawing/2014/main" xmlns="" id="{993CAD81-D389-4DA2-8B0A-C0E769D62953}"/>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1" name="【認定こども園・幼稚園・保育所】&#10;有形固定資産減価償却率最大値テキスト">
          <a:extLst>
            <a:ext uri="{FF2B5EF4-FFF2-40B4-BE49-F238E27FC236}">
              <a16:creationId xmlns:a16="http://schemas.microsoft.com/office/drawing/2014/main" xmlns="" id="{430DFAA0-6CE1-40B7-A06A-34476BC61054}"/>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2" name="直線コネクタ 391">
          <a:extLst>
            <a:ext uri="{FF2B5EF4-FFF2-40B4-BE49-F238E27FC236}">
              <a16:creationId xmlns:a16="http://schemas.microsoft.com/office/drawing/2014/main" xmlns="" id="{00340A25-8164-455D-A649-7427EAC7B7B2}"/>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93" name="【認定こども園・幼稚園・保育所】&#10;有形固定資産減価償却率平均値テキスト">
          <a:extLst>
            <a:ext uri="{FF2B5EF4-FFF2-40B4-BE49-F238E27FC236}">
              <a16:creationId xmlns:a16="http://schemas.microsoft.com/office/drawing/2014/main" xmlns="" id="{10D90FA0-22F7-4430-B12F-E756BAAC2C83}"/>
            </a:ext>
          </a:extLst>
        </xdr:cNvPr>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94" name="フローチャート: 判断 393">
          <a:extLst>
            <a:ext uri="{FF2B5EF4-FFF2-40B4-BE49-F238E27FC236}">
              <a16:creationId xmlns:a16="http://schemas.microsoft.com/office/drawing/2014/main" xmlns="" id="{445699AC-30B9-4FA6-BBCB-152227A269AC}"/>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95" name="フローチャート: 判断 394">
          <a:extLst>
            <a:ext uri="{FF2B5EF4-FFF2-40B4-BE49-F238E27FC236}">
              <a16:creationId xmlns:a16="http://schemas.microsoft.com/office/drawing/2014/main" xmlns="" id="{D183AFCF-3AF0-456C-8AA4-98599E02D903}"/>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96" name="フローチャート: 判断 395">
          <a:extLst>
            <a:ext uri="{FF2B5EF4-FFF2-40B4-BE49-F238E27FC236}">
              <a16:creationId xmlns:a16="http://schemas.microsoft.com/office/drawing/2014/main" xmlns="" id="{527B8986-13E8-4859-97F1-1D0F7FFC333D}"/>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97" name="フローチャート: 判断 396">
          <a:extLst>
            <a:ext uri="{FF2B5EF4-FFF2-40B4-BE49-F238E27FC236}">
              <a16:creationId xmlns:a16="http://schemas.microsoft.com/office/drawing/2014/main" xmlns="" id="{001F460D-6A55-49B7-BCE4-B7F3EC32B19D}"/>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xmlns="" id="{DA24E0E5-D142-4512-82E7-080ECC8E03F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xmlns="" id="{DAEFAC07-A4F1-4C0A-94FB-5AC3C27D4CA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xmlns="" id="{469A5B68-488D-494F-928A-9BCFA2A4B89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xmlns="" id="{4BEDF852-BC13-4A43-8F59-7B1E6D42CC5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xmlns="" id="{2F8166D2-130B-47CB-BF86-EB63B9E1B00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113574</xdr:rowOff>
    </xdr:from>
    <xdr:to>
      <xdr:col>85</xdr:col>
      <xdr:colOff>177800</xdr:colOff>
      <xdr:row>35</xdr:row>
      <xdr:rowOff>43724</xdr:rowOff>
    </xdr:to>
    <xdr:sp macro="" textlink="">
      <xdr:nvSpPr>
        <xdr:cNvPr id="403" name="楕円 402">
          <a:extLst>
            <a:ext uri="{FF2B5EF4-FFF2-40B4-BE49-F238E27FC236}">
              <a16:creationId xmlns:a16="http://schemas.microsoft.com/office/drawing/2014/main" xmlns="" id="{814CB9DD-53C0-439B-B002-5BD64028B8B5}"/>
            </a:ext>
          </a:extLst>
        </xdr:cNvPr>
        <xdr:cNvSpPr/>
      </xdr:nvSpPr>
      <xdr:spPr>
        <a:xfrm>
          <a:off x="16268700" y="59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136451</xdr:rowOff>
    </xdr:from>
    <xdr:ext cx="405111" cy="259045"/>
    <xdr:sp macro="" textlink="">
      <xdr:nvSpPr>
        <xdr:cNvPr id="404" name="【認定こども園・幼稚園・保育所】&#10;有形固定資産減価償却率該当値テキスト">
          <a:extLst>
            <a:ext uri="{FF2B5EF4-FFF2-40B4-BE49-F238E27FC236}">
              <a16:creationId xmlns:a16="http://schemas.microsoft.com/office/drawing/2014/main" xmlns="" id="{58B10318-50FB-4566-B80E-5D4D0F6794D8}"/>
            </a:ext>
          </a:extLst>
        </xdr:cNvPr>
        <xdr:cNvSpPr txBox="1"/>
      </xdr:nvSpPr>
      <xdr:spPr>
        <a:xfrm>
          <a:off x="16357600" y="579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12337</xdr:rowOff>
    </xdr:from>
    <xdr:to>
      <xdr:col>81</xdr:col>
      <xdr:colOff>101600</xdr:colOff>
      <xdr:row>35</xdr:row>
      <xdr:rowOff>113937</xdr:rowOff>
    </xdr:to>
    <xdr:sp macro="" textlink="">
      <xdr:nvSpPr>
        <xdr:cNvPr id="405" name="楕円 404">
          <a:extLst>
            <a:ext uri="{FF2B5EF4-FFF2-40B4-BE49-F238E27FC236}">
              <a16:creationId xmlns:a16="http://schemas.microsoft.com/office/drawing/2014/main" xmlns="" id="{C11C3C10-7222-46B1-9D44-EE341202FF4E}"/>
            </a:ext>
          </a:extLst>
        </xdr:cNvPr>
        <xdr:cNvSpPr/>
      </xdr:nvSpPr>
      <xdr:spPr>
        <a:xfrm>
          <a:off x="15430500" y="60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164374</xdr:rowOff>
    </xdr:from>
    <xdr:to>
      <xdr:col>85</xdr:col>
      <xdr:colOff>127000</xdr:colOff>
      <xdr:row>35</xdr:row>
      <xdr:rowOff>63137</xdr:rowOff>
    </xdr:to>
    <xdr:cxnSp macro="">
      <xdr:nvCxnSpPr>
        <xdr:cNvPr id="406" name="直線コネクタ 405">
          <a:extLst>
            <a:ext uri="{FF2B5EF4-FFF2-40B4-BE49-F238E27FC236}">
              <a16:creationId xmlns:a16="http://schemas.microsoft.com/office/drawing/2014/main" xmlns="" id="{575DEFA6-0621-4EAF-8242-A45E4584137E}"/>
            </a:ext>
          </a:extLst>
        </xdr:cNvPr>
        <xdr:cNvCxnSpPr/>
      </xdr:nvCxnSpPr>
      <xdr:spPr>
        <a:xfrm flipV="1">
          <a:off x="15481300" y="5993674"/>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82550</xdr:rowOff>
    </xdr:from>
    <xdr:to>
      <xdr:col>76</xdr:col>
      <xdr:colOff>165100</xdr:colOff>
      <xdr:row>36</xdr:row>
      <xdr:rowOff>12700</xdr:rowOff>
    </xdr:to>
    <xdr:sp macro="" textlink="">
      <xdr:nvSpPr>
        <xdr:cNvPr id="407" name="楕円 406">
          <a:extLst>
            <a:ext uri="{FF2B5EF4-FFF2-40B4-BE49-F238E27FC236}">
              <a16:creationId xmlns:a16="http://schemas.microsoft.com/office/drawing/2014/main" xmlns="" id="{FDA9376D-D114-4AB1-A081-6AA30A5F882F}"/>
            </a:ext>
          </a:extLst>
        </xdr:cNvPr>
        <xdr:cNvSpPr/>
      </xdr:nvSpPr>
      <xdr:spPr>
        <a:xfrm>
          <a:off x="14541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63137</xdr:rowOff>
    </xdr:from>
    <xdr:to>
      <xdr:col>81</xdr:col>
      <xdr:colOff>50800</xdr:colOff>
      <xdr:row>35</xdr:row>
      <xdr:rowOff>133350</xdr:rowOff>
    </xdr:to>
    <xdr:cxnSp macro="">
      <xdr:nvCxnSpPr>
        <xdr:cNvPr id="408" name="直線コネクタ 407">
          <a:extLst>
            <a:ext uri="{FF2B5EF4-FFF2-40B4-BE49-F238E27FC236}">
              <a16:creationId xmlns:a16="http://schemas.microsoft.com/office/drawing/2014/main" xmlns="" id="{9242F69F-597E-4FAF-9BEA-37DCD74F46D1}"/>
            </a:ext>
          </a:extLst>
        </xdr:cNvPr>
        <xdr:cNvCxnSpPr/>
      </xdr:nvCxnSpPr>
      <xdr:spPr>
        <a:xfrm flipV="1">
          <a:off x="14592300" y="6063887"/>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97246</xdr:rowOff>
    </xdr:from>
    <xdr:to>
      <xdr:col>72</xdr:col>
      <xdr:colOff>38100</xdr:colOff>
      <xdr:row>36</xdr:row>
      <xdr:rowOff>27396</xdr:rowOff>
    </xdr:to>
    <xdr:sp macro="" textlink="">
      <xdr:nvSpPr>
        <xdr:cNvPr id="409" name="楕円 408">
          <a:extLst>
            <a:ext uri="{FF2B5EF4-FFF2-40B4-BE49-F238E27FC236}">
              <a16:creationId xmlns:a16="http://schemas.microsoft.com/office/drawing/2014/main" xmlns="" id="{88D719E7-0489-43D3-8DF6-EE227400E3EF}"/>
            </a:ext>
          </a:extLst>
        </xdr:cNvPr>
        <xdr:cNvSpPr/>
      </xdr:nvSpPr>
      <xdr:spPr>
        <a:xfrm>
          <a:off x="13652500" y="60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133350</xdr:rowOff>
    </xdr:from>
    <xdr:to>
      <xdr:col>76</xdr:col>
      <xdr:colOff>114300</xdr:colOff>
      <xdr:row>35</xdr:row>
      <xdr:rowOff>148046</xdr:rowOff>
    </xdr:to>
    <xdr:cxnSp macro="">
      <xdr:nvCxnSpPr>
        <xdr:cNvPr id="410" name="直線コネクタ 409">
          <a:extLst>
            <a:ext uri="{FF2B5EF4-FFF2-40B4-BE49-F238E27FC236}">
              <a16:creationId xmlns:a16="http://schemas.microsoft.com/office/drawing/2014/main" xmlns="" id="{AA97DFF1-47A9-4863-9BFB-C2FA2D2593C9}"/>
            </a:ext>
          </a:extLst>
        </xdr:cNvPr>
        <xdr:cNvCxnSpPr/>
      </xdr:nvCxnSpPr>
      <xdr:spPr>
        <a:xfrm flipV="1">
          <a:off x="13703300" y="613410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411" name="n_1aveValue【認定こども園・幼稚園・保育所】&#10;有形固定資産減価償却率">
          <a:extLst>
            <a:ext uri="{FF2B5EF4-FFF2-40B4-BE49-F238E27FC236}">
              <a16:creationId xmlns:a16="http://schemas.microsoft.com/office/drawing/2014/main" xmlns="" id="{C9338110-3A9B-41D2-B8BD-A009B24651CA}"/>
            </a:ext>
          </a:extLst>
        </xdr:cNvPr>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412" name="n_2aveValue【認定こども園・幼稚園・保育所】&#10;有形固定資産減価償却率">
          <a:extLst>
            <a:ext uri="{FF2B5EF4-FFF2-40B4-BE49-F238E27FC236}">
              <a16:creationId xmlns:a16="http://schemas.microsoft.com/office/drawing/2014/main" xmlns="" id="{A776FA2B-D153-40C1-A980-E4CBFEEBCC17}"/>
            </a:ext>
          </a:extLst>
        </xdr:cNvPr>
        <xdr:cNvSpPr txBox="1"/>
      </xdr:nvSpPr>
      <xdr:spPr>
        <a:xfrm>
          <a:off x="143897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413" name="n_3aveValue【認定こども園・幼稚園・保育所】&#10;有形固定資産減価償却率">
          <a:extLst>
            <a:ext uri="{FF2B5EF4-FFF2-40B4-BE49-F238E27FC236}">
              <a16:creationId xmlns:a16="http://schemas.microsoft.com/office/drawing/2014/main" xmlns="" id="{4A821B05-FF4C-4333-9FC4-4547CAEBD910}"/>
            </a:ext>
          </a:extLst>
        </xdr:cNvPr>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130464</xdr:rowOff>
    </xdr:from>
    <xdr:ext cx="405111" cy="259045"/>
    <xdr:sp macro="" textlink="">
      <xdr:nvSpPr>
        <xdr:cNvPr id="414" name="n_1mainValue【認定こども園・幼稚園・保育所】&#10;有形固定資産減価償却率">
          <a:extLst>
            <a:ext uri="{FF2B5EF4-FFF2-40B4-BE49-F238E27FC236}">
              <a16:creationId xmlns:a16="http://schemas.microsoft.com/office/drawing/2014/main" xmlns="" id="{EBD0BF7E-8E51-4890-971D-ABE6A1256BE6}"/>
            </a:ext>
          </a:extLst>
        </xdr:cNvPr>
        <xdr:cNvSpPr txBox="1"/>
      </xdr:nvSpPr>
      <xdr:spPr>
        <a:xfrm>
          <a:off x="15266044" y="578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29227</xdr:rowOff>
    </xdr:from>
    <xdr:ext cx="405111" cy="259045"/>
    <xdr:sp macro="" textlink="">
      <xdr:nvSpPr>
        <xdr:cNvPr id="415" name="n_2mainValue【認定こども園・幼稚園・保育所】&#10;有形固定資産減価償却率">
          <a:extLst>
            <a:ext uri="{FF2B5EF4-FFF2-40B4-BE49-F238E27FC236}">
              <a16:creationId xmlns:a16="http://schemas.microsoft.com/office/drawing/2014/main" xmlns="" id="{DDC6AA93-F583-4E62-B0DB-A363433697B2}"/>
            </a:ext>
          </a:extLst>
        </xdr:cNvPr>
        <xdr:cNvSpPr txBox="1"/>
      </xdr:nvSpPr>
      <xdr:spPr>
        <a:xfrm>
          <a:off x="14389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43923</xdr:rowOff>
    </xdr:from>
    <xdr:ext cx="405111" cy="259045"/>
    <xdr:sp macro="" textlink="">
      <xdr:nvSpPr>
        <xdr:cNvPr id="416" name="n_3mainValue【認定こども園・幼稚園・保育所】&#10;有形固定資産減価償却率">
          <a:extLst>
            <a:ext uri="{FF2B5EF4-FFF2-40B4-BE49-F238E27FC236}">
              <a16:creationId xmlns:a16="http://schemas.microsoft.com/office/drawing/2014/main" xmlns="" id="{D22823A8-C512-4A5D-9EF5-EF00484F4D8D}"/>
            </a:ext>
          </a:extLst>
        </xdr:cNvPr>
        <xdr:cNvSpPr txBox="1"/>
      </xdr:nvSpPr>
      <xdr:spPr>
        <a:xfrm>
          <a:off x="13500744" y="587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a:extLst>
            <a:ext uri="{FF2B5EF4-FFF2-40B4-BE49-F238E27FC236}">
              <a16:creationId xmlns:a16="http://schemas.microsoft.com/office/drawing/2014/main" xmlns="" id="{21EE480F-D363-4930-92DA-05C588B6C4E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a:extLst>
            <a:ext uri="{FF2B5EF4-FFF2-40B4-BE49-F238E27FC236}">
              <a16:creationId xmlns:a16="http://schemas.microsoft.com/office/drawing/2014/main" xmlns="" id="{5A22B52F-4602-4316-A2C2-6786F816463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a:extLst>
            <a:ext uri="{FF2B5EF4-FFF2-40B4-BE49-F238E27FC236}">
              <a16:creationId xmlns:a16="http://schemas.microsoft.com/office/drawing/2014/main" xmlns="" id="{8AEB09BB-12FE-43D0-8BF9-6CB292E1BCF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a:extLst>
            <a:ext uri="{FF2B5EF4-FFF2-40B4-BE49-F238E27FC236}">
              <a16:creationId xmlns:a16="http://schemas.microsoft.com/office/drawing/2014/main" xmlns="" id="{ADFFD4DF-6929-4BF0-94CB-171A59309B6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a:extLst>
            <a:ext uri="{FF2B5EF4-FFF2-40B4-BE49-F238E27FC236}">
              <a16:creationId xmlns:a16="http://schemas.microsoft.com/office/drawing/2014/main" xmlns="" id="{5074983E-7CE5-48A3-819D-473C7ED28D0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a:extLst>
            <a:ext uri="{FF2B5EF4-FFF2-40B4-BE49-F238E27FC236}">
              <a16:creationId xmlns:a16="http://schemas.microsoft.com/office/drawing/2014/main" xmlns="" id="{2C05A69B-37A3-44D7-87D6-2491FE0A55C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a:extLst>
            <a:ext uri="{FF2B5EF4-FFF2-40B4-BE49-F238E27FC236}">
              <a16:creationId xmlns:a16="http://schemas.microsoft.com/office/drawing/2014/main" xmlns="" id="{6DE7A4E1-A672-4A39-AC43-8346F6103CF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a:extLst>
            <a:ext uri="{FF2B5EF4-FFF2-40B4-BE49-F238E27FC236}">
              <a16:creationId xmlns:a16="http://schemas.microsoft.com/office/drawing/2014/main" xmlns="" id="{0DF78BE3-2085-41FC-8A33-670CCFDC4AD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a:extLst>
            <a:ext uri="{FF2B5EF4-FFF2-40B4-BE49-F238E27FC236}">
              <a16:creationId xmlns:a16="http://schemas.microsoft.com/office/drawing/2014/main" xmlns="" id="{4AF6D7D2-3E77-4427-9E1B-9B98E691FBA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a:extLst>
            <a:ext uri="{FF2B5EF4-FFF2-40B4-BE49-F238E27FC236}">
              <a16:creationId xmlns:a16="http://schemas.microsoft.com/office/drawing/2014/main" xmlns="" id="{FE83B5FD-6319-4BEA-9F2E-D86CD6F4007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7" name="直線コネクタ 426">
          <a:extLst>
            <a:ext uri="{FF2B5EF4-FFF2-40B4-BE49-F238E27FC236}">
              <a16:creationId xmlns:a16="http://schemas.microsoft.com/office/drawing/2014/main" xmlns="" id="{2109F019-0058-4ECE-8D28-73CDBA54EAB7}"/>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8" name="テキスト ボックス 427">
          <a:extLst>
            <a:ext uri="{FF2B5EF4-FFF2-40B4-BE49-F238E27FC236}">
              <a16:creationId xmlns:a16="http://schemas.microsoft.com/office/drawing/2014/main" xmlns="" id="{E759FCFD-82F9-428F-BCFA-5BA303CB6B27}"/>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9" name="直線コネクタ 428">
          <a:extLst>
            <a:ext uri="{FF2B5EF4-FFF2-40B4-BE49-F238E27FC236}">
              <a16:creationId xmlns:a16="http://schemas.microsoft.com/office/drawing/2014/main" xmlns="" id="{067D6F61-E492-4BCC-9928-D52993DD571C}"/>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0" name="テキスト ボックス 429">
          <a:extLst>
            <a:ext uri="{FF2B5EF4-FFF2-40B4-BE49-F238E27FC236}">
              <a16:creationId xmlns:a16="http://schemas.microsoft.com/office/drawing/2014/main" xmlns="" id="{5448E4B8-B979-4279-A283-611D349BDAE5}"/>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1" name="直線コネクタ 430">
          <a:extLst>
            <a:ext uri="{FF2B5EF4-FFF2-40B4-BE49-F238E27FC236}">
              <a16:creationId xmlns:a16="http://schemas.microsoft.com/office/drawing/2014/main" xmlns="" id="{753A55FD-2A85-4496-A627-15A6C7A64403}"/>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2" name="テキスト ボックス 431">
          <a:extLst>
            <a:ext uri="{FF2B5EF4-FFF2-40B4-BE49-F238E27FC236}">
              <a16:creationId xmlns:a16="http://schemas.microsoft.com/office/drawing/2014/main" xmlns="" id="{64415B50-C944-469A-AFBC-7A265E004A2D}"/>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3" name="直線コネクタ 432">
          <a:extLst>
            <a:ext uri="{FF2B5EF4-FFF2-40B4-BE49-F238E27FC236}">
              <a16:creationId xmlns:a16="http://schemas.microsoft.com/office/drawing/2014/main" xmlns="" id="{F2E763B2-46F3-4F5B-B214-1C6BFF2859E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4" name="テキスト ボックス 433">
          <a:extLst>
            <a:ext uri="{FF2B5EF4-FFF2-40B4-BE49-F238E27FC236}">
              <a16:creationId xmlns:a16="http://schemas.microsoft.com/office/drawing/2014/main" xmlns="" id="{3834B3EE-82FD-49E0-9CF2-41827A583E7B}"/>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5" name="直線コネクタ 434">
          <a:extLst>
            <a:ext uri="{FF2B5EF4-FFF2-40B4-BE49-F238E27FC236}">
              <a16:creationId xmlns:a16="http://schemas.microsoft.com/office/drawing/2014/main" xmlns="" id="{20D668BA-C04F-4D5B-B227-C8C58A8F5FF7}"/>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6" name="テキスト ボックス 435">
          <a:extLst>
            <a:ext uri="{FF2B5EF4-FFF2-40B4-BE49-F238E27FC236}">
              <a16:creationId xmlns:a16="http://schemas.microsoft.com/office/drawing/2014/main" xmlns="" id="{26BCC4C0-52A6-4565-8748-DC623E119112}"/>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7" name="直線コネクタ 436">
          <a:extLst>
            <a:ext uri="{FF2B5EF4-FFF2-40B4-BE49-F238E27FC236}">
              <a16:creationId xmlns:a16="http://schemas.microsoft.com/office/drawing/2014/main" xmlns="" id="{1CB80D8C-F970-42CF-8FB2-59FC16A8243B}"/>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8" name="テキスト ボックス 437">
          <a:extLst>
            <a:ext uri="{FF2B5EF4-FFF2-40B4-BE49-F238E27FC236}">
              <a16:creationId xmlns:a16="http://schemas.microsoft.com/office/drawing/2014/main" xmlns="" id="{9B2D4CD3-CD51-4279-AECD-66368CF2DEE7}"/>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a:extLst>
            <a:ext uri="{FF2B5EF4-FFF2-40B4-BE49-F238E27FC236}">
              <a16:creationId xmlns:a16="http://schemas.microsoft.com/office/drawing/2014/main" xmlns="" id="{4D5A0199-6875-47D1-884D-48B2402D3A3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a:extLst>
            <a:ext uri="{FF2B5EF4-FFF2-40B4-BE49-F238E27FC236}">
              <a16:creationId xmlns:a16="http://schemas.microsoft.com/office/drawing/2014/main" xmlns="" id="{DDF156F1-CB3A-4E69-BA17-C657B7B41B2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a:extLst>
            <a:ext uri="{FF2B5EF4-FFF2-40B4-BE49-F238E27FC236}">
              <a16:creationId xmlns:a16="http://schemas.microsoft.com/office/drawing/2014/main" xmlns="" id="{3363F4F3-EDBE-4132-8824-A24AFF858A4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42" name="直線コネクタ 441">
          <a:extLst>
            <a:ext uri="{FF2B5EF4-FFF2-40B4-BE49-F238E27FC236}">
              <a16:creationId xmlns:a16="http://schemas.microsoft.com/office/drawing/2014/main" xmlns="" id="{F306325F-EC4C-4FEB-B7A4-E8E12343C8EC}"/>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43" name="【認定こども園・幼稚園・保育所】&#10;一人当たり面積最小値テキスト">
          <a:extLst>
            <a:ext uri="{FF2B5EF4-FFF2-40B4-BE49-F238E27FC236}">
              <a16:creationId xmlns:a16="http://schemas.microsoft.com/office/drawing/2014/main" xmlns="" id="{C23E6DB0-8D54-49DD-9514-EF623427FAC9}"/>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44" name="直線コネクタ 443">
          <a:extLst>
            <a:ext uri="{FF2B5EF4-FFF2-40B4-BE49-F238E27FC236}">
              <a16:creationId xmlns:a16="http://schemas.microsoft.com/office/drawing/2014/main" xmlns="" id="{BE284C51-7369-4876-AC7F-A1C3D5924188}"/>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45" name="【認定こども園・幼稚園・保育所】&#10;一人当たり面積最大値テキスト">
          <a:extLst>
            <a:ext uri="{FF2B5EF4-FFF2-40B4-BE49-F238E27FC236}">
              <a16:creationId xmlns:a16="http://schemas.microsoft.com/office/drawing/2014/main" xmlns="" id="{BC4824DF-53D9-45B8-A7D8-919F552FFAAB}"/>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46" name="直線コネクタ 445">
          <a:extLst>
            <a:ext uri="{FF2B5EF4-FFF2-40B4-BE49-F238E27FC236}">
              <a16:creationId xmlns:a16="http://schemas.microsoft.com/office/drawing/2014/main" xmlns="" id="{5E61BD34-5FEB-422C-9860-0252C83F9517}"/>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134818</xdr:rowOff>
    </xdr:from>
    <xdr:ext cx="469744" cy="259045"/>
    <xdr:sp macro="" textlink="">
      <xdr:nvSpPr>
        <xdr:cNvPr id="447" name="【認定こども園・幼稚園・保育所】&#10;一人当たり面積平均値テキスト">
          <a:extLst>
            <a:ext uri="{FF2B5EF4-FFF2-40B4-BE49-F238E27FC236}">
              <a16:creationId xmlns:a16="http://schemas.microsoft.com/office/drawing/2014/main" xmlns="" id="{6BEBAFAB-3CEF-411E-BBAA-DA6D776E8DEB}"/>
            </a:ext>
          </a:extLst>
        </xdr:cNvPr>
        <xdr:cNvSpPr txBox="1"/>
      </xdr:nvSpPr>
      <xdr:spPr>
        <a:xfrm>
          <a:off x="22199600" y="664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48" name="フローチャート: 判断 447">
          <a:extLst>
            <a:ext uri="{FF2B5EF4-FFF2-40B4-BE49-F238E27FC236}">
              <a16:creationId xmlns:a16="http://schemas.microsoft.com/office/drawing/2014/main" xmlns="" id="{B67A790C-7C77-4CDA-9109-2808376C9E3B}"/>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49" name="フローチャート: 判断 448">
          <a:extLst>
            <a:ext uri="{FF2B5EF4-FFF2-40B4-BE49-F238E27FC236}">
              <a16:creationId xmlns:a16="http://schemas.microsoft.com/office/drawing/2014/main" xmlns="" id="{C9A5E1D7-DED1-4A89-85F5-2D0707925793}"/>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50" name="フローチャート: 判断 449">
          <a:extLst>
            <a:ext uri="{FF2B5EF4-FFF2-40B4-BE49-F238E27FC236}">
              <a16:creationId xmlns:a16="http://schemas.microsoft.com/office/drawing/2014/main" xmlns="" id="{431BFCE6-B84D-4D70-BAAF-DC34078905F4}"/>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51" name="フローチャート: 判断 450">
          <a:extLst>
            <a:ext uri="{FF2B5EF4-FFF2-40B4-BE49-F238E27FC236}">
              <a16:creationId xmlns:a16="http://schemas.microsoft.com/office/drawing/2014/main" xmlns="" id="{9CE36B06-B7F1-49B6-A082-E05172DB6C23}"/>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xmlns="" id="{78E328A8-0383-4A22-9CA3-EEFCA692563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xmlns="" id="{7BF26865-C0CC-4513-82DB-8B2B592C455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xmlns="" id="{819A2FBD-27A2-4525-BF1F-F9A1C982742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xmlns="" id="{70C7DF3D-2663-4E51-9C4C-18E9183DB84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xmlns="" id="{CA4ECCB7-7488-4058-A568-56B62C360CC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27577</xdr:rowOff>
    </xdr:from>
    <xdr:to>
      <xdr:col>116</xdr:col>
      <xdr:colOff>114300</xdr:colOff>
      <xdr:row>40</xdr:row>
      <xdr:rowOff>129177</xdr:rowOff>
    </xdr:to>
    <xdr:sp macro="" textlink="">
      <xdr:nvSpPr>
        <xdr:cNvPr id="457" name="楕円 456">
          <a:extLst>
            <a:ext uri="{FF2B5EF4-FFF2-40B4-BE49-F238E27FC236}">
              <a16:creationId xmlns:a16="http://schemas.microsoft.com/office/drawing/2014/main" xmlns="" id="{1CAD0689-6A9F-48FD-AEAD-84266BD3594F}"/>
            </a:ext>
          </a:extLst>
        </xdr:cNvPr>
        <xdr:cNvSpPr/>
      </xdr:nvSpPr>
      <xdr:spPr>
        <a:xfrm>
          <a:off x="22110700" y="688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6004</xdr:rowOff>
    </xdr:from>
    <xdr:ext cx="469744" cy="259045"/>
    <xdr:sp macro="" textlink="">
      <xdr:nvSpPr>
        <xdr:cNvPr id="458" name="【認定こども園・幼稚園・保育所】&#10;一人当たり面積該当値テキスト">
          <a:extLst>
            <a:ext uri="{FF2B5EF4-FFF2-40B4-BE49-F238E27FC236}">
              <a16:creationId xmlns:a16="http://schemas.microsoft.com/office/drawing/2014/main" xmlns="" id="{55CF8D93-2EB1-477A-A78C-7BBF3382BC62}"/>
            </a:ext>
          </a:extLst>
        </xdr:cNvPr>
        <xdr:cNvSpPr txBox="1"/>
      </xdr:nvSpPr>
      <xdr:spPr>
        <a:xfrm>
          <a:off x="22199600" y="686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34109</xdr:rowOff>
    </xdr:from>
    <xdr:to>
      <xdr:col>112</xdr:col>
      <xdr:colOff>38100</xdr:colOff>
      <xdr:row>40</xdr:row>
      <xdr:rowOff>135709</xdr:rowOff>
    </xdr:to>
    <xdr:sp macro="" textlink="">
      <xdr:nvSpPr>
        <xdr:cNvPr id="459" name="楕円 458">
          <a:extLst>
            <a:ext uri="{FF2B5EF4-FFF2-40B4-BE49-F238E27FC236}">
              <a16:creationId xmlns:a16="http://schemas.microsoft.com/office/drawing/2014/main" xmlns="" id="{7A520511-573E-4383-B37D-78F3D78F8A10}"/>
            </a:ext>
          </a:extLst>
        </xdr:cNvPr>
        <xdr:cNvSpPr/>
      </xdr:nvSpPr>
      <xdr:spPr>
        <a:xfrm>
          <a:off x="21272500" y="689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78377</xdr:rowOff>
    </xdr:from>
    <xdr:to>
      <xdr:col>116</xdr:col>
      <xdr:colOff>63500</xdr:colOff>
      <xdr:row>40</xdr:row>
      <xdr:rowOff>84909</xdr:rowOff>
    </xdr:to>
    <xdr:cxnSp macro="">
      <xdr:nvCxnSpPr>
        <xdr:cNvPr id="460" name="直線コネクタ 459">
          <a:extLst>
            <a:ext uri="{FF2B5EF4-FFF2-40B4-BE49-F238E27FC236}">
              <a16:creationId xmlns:a16="http://schemas.microsoft.com/office/drawing/2014/main" xmlns="" id="{E3F70ED6-98E4-4DEE-AE01-BC2BB8B78428}"/>
            </a:ext>
          </a:extLst>
        </xdr:cNvPr>
        <xdr:cNvCxnSpPr/>
      </xdr:nvCxnSpPr>
      <xdr:spPr>
        <a:xfrm flipV="1">
          <a:off x="21323300" y="693637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37374</xdr:rowOff>
    </xdr:from>
    <xdr:to>
      <xdr:col>107</xdr:col>
      <xdr:colOff>101600</xdr:colOff>
      <xdr:row>40</xdr:row>
      <xdr:rowOff>138974</xdr:rowOff>
    </xdr:to>
    <xdr:sp macro="" textlink="">
      <xdr:nvSpPr>
        <xdr:cNvPr id="461" name="楕円 460">
          <a:extLst>
            <a:ext uri="{FF2B5EF4-FFF2-40B4-BE49-F238E27FC236}">
              <a16:creationId xmlns:a16="http://schemas.microsoft.com/office/drawing/2014/main" xmlns="" id="{F660C0DB-26DA-40F9-B1A1-4F4BCB8837CD}"/>
            </a:ext>
          </a:extLst>
        </xdr:cNvPr>
        <xdr:cNvSpPr/>
      </xdr:nvSpPr>
      <xdr:spPr>
        <a:xfrm>
          <a:off x="20383500" y="689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84909</xdr:rowOff>
    </xdr:from>
    <xdr:to>
      <xdr:col>111</xdr:col>
      <xdr:colOff>177800</xdr:colOff>
      <xdr:row>40</xdr:row>
      <xdr:rowOff>88174</xdr:rowOff>
    </xdr:to>
    <xdr:cxnSp macro="">
      <xdr:nvCxnSpPr>
        <xdr:cNvPr id="462" name="直線コネクタ 461">
          <a:extLst>
            <a:ext uri="{FF2B5EF4-FFF2-40B4-BE49-F238E27FC236}">
              <a16:creationId xmlns:a16="http://schemas.microsoft.com/office/drawing/2014/main" xmlns="" id="{FCED845A-6610-49A6-9045-5669B72ADFBB}"/>
            </a:ext>
          </a:extLst>
        </xdr:cNvPr>
        <xdr:cNvCxnSpPr/>
      </xdr:nvCxnSpPr>
      <xdr:spPr>
        <a:xfrm flipV="1">
          <a:off x="20434300" y="694290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152219</xdr:rowOff>
    </xdr:from>
    <xdr:to>
      <xdr:col>102</xdr:col>
      <xdr:colOff>165100</xdr:colOff>
      <xdr:row>40</xdr:row>
      <xdr:rowOff>82369</xdr:rowOff>
    </xdr:to>
    <xdr:sp macro="" textlink="">
      <xdr:nvSpPr>
        <xdr:cNvPr id="463" name="楕円 462">
          <a:extLst>
            <a:ext uri="{FF2B5EF4-FFF2-40B4-BE49-F238E27FC236}">
              <a16:creationId xmlns:a16="http://schemas.microsoft.com/office/drawing/2014/main" xmlns="" id="{D0A212AC-9AA3-485F-A31E-84FF30AA3D8C}"/>
            </a:ext>
          </a:extLst>
        </xdr:cNvPr>
        <xdr:cNvSpPr/>
      </xdr:nvSpPr>
      <xdr:spPr>
        <a:xfrm>
          <a:off x="19494500" y="683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31569</xdr:rowOff>
    </xdr:from>
    <xdr:to>
      <xdr:col>107</xdr:col>
      <xdr:colOff>50800</xdr:colOff>
      <xdr:row>40</xdr:row>
      <xdr:rowOff>88174</xdr:rowOff>
    </xdr:to>
    <xdr:cxnSp macro="">
      <xdr:nvCxnSpPr>
        <xdr:cNvPr id="464" name="直線コネクタ 463">
          <a:extLst>
            <a:ext uri="{FF2B5EF4-FFF2-40B4-BE49-F238E27FC236}">
              <a16:creationId xmlns:a16="http://schemas.microsoft.com/office/drawing/2014/main" xmlns="" id="{1CD8EC88-A90B-4221-BF80-F180C4436DF5}"/>
            </a:ext>
          </a:extLst>
        </xdr:cNvPr>
        <xdr:cNvCxnSpPr/>
      </xdr:nvCxnSpPr>
      <xdr:spPr>
        <a:xfrm>
          <a:off x="19545300" y="6889569"/>
          <a:ext cx="889000" cy="5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53176</xdr:rowOff>
    </xdr:from>
    <xdr:ext cx="469744" cy="259045"/>
    <xdr:sp macro="" textlink="">
      <xdr:nvSpPr>
        <xdr:cNvPr id="465" name="n_1aveValue【認定こども園・幼稚園・保育所】&#10;一人当たり面積">
          <a:extLst>
            <a:ext uri="{FF2B5EF4-FFF2-40B4-BE49-F238E27FC236}">
              <a16:creationId xmlns:a16="http://schemas.microsoft.com/office/drawing/2014/main" xmlns="" id="{5559E1C2-E938-46C1-9684-D2D89EFCC289}"/>
            </a:ext>
          </a:extLst>
        </xdr:cNvPr>
        <xdr:cNvSpPr txBox="1"/>
      </xdr:nvSpPr>
      <xdr:spPr>
        <a:xfrm>
          <a:off x="21075727" y="65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81478</xdr:rowOff>
    </xdr:from>
    <xdr:ext cx="469744" cy="259045"/>
    <xdr:sp macro="" textlink="">
      <xdr:nvSpPr>
        <xdr:cNvPr id="466" name="n_2aveValue【認定こども園・幼稚園・保育所】&#10;一人当たり面積">
          <a:extLst>
            <a:ext uri="{FF2B5EF4-FFF2-40B4-BE49-F238E27FC236}">
              <a16:creationId xmlns:a16="http://schemas.microsoft.com/office/drawing/2014/main" xmlns="" id="{783BF98D-31D6-4981-A4A6-7C0C239D7E7F}"/>
            </a:ext>
          </a:extLst>
        </xdr:cNvPr>
        <xdr:cNvSpPr txBox="1"/>
      </xdr:nvSpPr>
      <xdr:spPr>
        <a:xfrm>
          <a:off x="20199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467" name="n_3aveValue【認定こども園・幼稚園・保育所】&#10;一人当たり面積">
          <a:extLst>
            <a:ext uri="{FF2B5EF4-FFF2-40B4-BE49-F238E27FC236}">
              <a16:creationId xmlns:a16="http://schemas.microsoft.com/office/drawing/2014/main" xmlns="" id="{C6445B52-1921-4EA9-B6A0-66160061F318}"/>
            </a:ext>
          </a:extLst>
        </xdr:cNvPr>
        <xdr:cNvSpPr txBox="1"/>
      </xdr:nvSpPr>
      <xdr:spPr>
        <a:xfrm>
          <a:off x="19310427"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126836</xdr:rowOff>
    </xdr:from>
    <xdr:ext cx="469744" cy="259045"/>
    <xdr:sp macro="" textlink="">
      <xdr:nvSpPr>
        <xdr:cNvPr id="468" name="n_1mainValue【認定こども園・幼稚園・保育所】&#10;一人当たり面積">
          <a:extLst>
            <a:ext uri="{FF2B5EF4-FFF2-40B4-BE49-F238E27FC236}">
              <a16:creationId xmlns:a16="http://schemas.microsoft.com/office/drawing/2014/main" xmlns="" id="{0FADDACC-493D-492A-B079-E23F45324CAD}"/>
            </a:ext>
          </a:extLst>
        </xdr:cNvPr>
        <xdr:cNvSpPr txBox="1"/>
      </xdr:nvSpPr>
      <xdr:spPr>
        <a:xfrm>
          <a:off x="21075727" y="698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130101</xdr:rowOff>
    </xdr:from>
    <xdr:ext cx="469744" cy="259045"/>
    <xdr:sp macro="" textlink="">
      <xdr:nvSpPr>
        <xdr:cNvPr id="469" name="n_2mainValue【認定こども園・幼稚園・保育所】&#10;一人当たり面積">
          <a:extLst>
            <a:ext uri="{FF2B5EF4-FFF2-40B4-BE49-F238E27FC236}">
              <a16:creationId xmlns:a16="http://schemas.microsoft.com/office/drawing/2014/main" xmlns="" id="{F88F24AA-1E71-41DA-8877-82D4E915842A}"/>
            </a:ext>
          </a:extLst>
        </xdr:cNvPr>
        <xdr:cNvSpPr txBox="1"/>
      </xdr:nvSpPr>
      <xdr:spPr>
        <a:xfrm>
          <a:off x="20199427" y="698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73496</xdr:rowOff>
    </xdr:from>
    <xdr:ext cx="469744" cy="259045"/>
    <xdr:sp macro="" textlink="">
      <xdr:nvSpPr>
        <xdr:cNvPr id="470" name="n_3mainValue【認定こども園・幼稚園・保育所】&#10;一人当たり面積">
          <a:extLst>
            <a:ext uri="{FF2B5EF4-FFF2-40B4-BE49-F238E27FC236}">
              <a16:creationId xmlns:a16="http://schemas.microsoft.com/office/drawing/2014/main" xmlns="" id="{C71929C0-961C-4D87-AE1B-373AC59A1CE4}"/>
            </a:ext>
          </a:extLst>
        </xdr:cNvPr>
        <xdr:cNvSpPr txBox="1"/>
      </xdr:nvSpPr>
      <xdr:spPr>
        <a:xfrm>
          <a:off x="19310427" y="693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a:extLst>
            <a:ext uri="{FF2B5EF4-FFF2-40B4-BE49-F238E27FC236}">
              <a16:creationId xmlns:a16="http://schemas.microsoft.com/office/drawing/2014/main" xmlns="" id="{73543EA2-88B6-4041-9CC7-E67D54412E8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a:extLst>
            <a:ext uri="{FF2B5EF4-FFF2-40B4-BE49-F238E27FC236}">
              <a16:creationId xmlns:a16="http://schemas.microsoft.com/office/drawing/2014/main" xmlns="" id="{FBA416A0-14E3-4652-B5A1-07B8333020A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a:extLst>
            <a:ext uri="{FF2B5EF4-FFF2-40B4-BE49-F238E27FC236}">
              <a16:creationId xmlns:a16="http://schemas.microsoft.com/office/drawing/2014/main" xmlns="" id="{77756FB3-58D1-4C76-82E3-839C4368434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a:extLst>
            <a:ext uri="{FF2B5EF4-FFF2-40B4-BE49-F238E27FC236}">
              <a16:creationId xmlns:a16="http://schemas.microsoft.com/office/drawing/2014/main" xmlns="" id="{AE90C35D-9958-4F94-B5D4-0790442FAE0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a:extLst>
            <a:ext uri="{FF2B5EF4-FFF2-40B4-BE49-F238E27FC236}">
              <a16:creationId xmlns:a16="http://schemas.microsoft.com/office/drawing/2014/main" xmlns="" id="{881C821D-8C8C-4AC0-A3A6-8A1346A2483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a:extLst>
            <a:ext uri="{FF2B5EF4-FFF2-40B4-BE49-F238E27FC236}">
              <a16:creationId xmlns:a16="http://schemas.microsoft.com/office/drawing/2014/main" xmlns="" id="{A8F7B77A-BE4D-4228-BAE6-FC9EA12A2B0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a:extLst>
            <a:ext uri="{FF2B5EF4-FFF2-40B4-BE49-F238E27FC236}">
              <a16:creationId xmlns:a16="http://schemas.microsoft.com/office/drawing/2014/main" xmlns="" id="{30C3B61D-1F9F-42B4-8CA7-63D381D74B3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a:extLst>
            <a:ext uri="{FF2B5EF4-FFF2-40B4-BE49-F238E27FC236}">
              <a16:creationId xmlns:a16="http://schemas.microsoft.com/office/drawing/2014/main" xmlns="" id="{2E9D26D7-F379-48BE-9F99-0073E393858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a:extLst>
            <a:ext uri="{FF2B5EF4-FFF2-40B4-BE49-F238E27FC236}">
              <a16:creationId xmlns:a16="http://schemas.microsoft.com/office/drawing/2014/main" xmlns="" id="{B81F512D-12A6-4C28-86A4-4D160F4CD78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a:extLst>
            <a:ext uri="{FF2B5EF4-FFF2-40B4-BE49-F238E27FC236}">
              <a16:creationId xmlns:a16="http://schemas.microsoft.com/office/drawing/2014/main" xmlns="" id="{658CBF82-AAD2-4F87-9019-B5B4DDCA565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1" name="直線コネクタ 480">
          <a:extLst>
            <a:ext uri="{FF2B5EF4-FFF2-40B4-BE49-F238E27FC236}">
              <a16:creationId xmlns:a16="http://schemas.microsoft.com/office/drawing/2014/main" xmlns="" id="{51042515-A2A9-432C-A97B-39AE54FC4DF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2" name="テキスト ボックス 481">
          <a:extLst>
            <a:ext uri="{FF2B5EF4-FFF2-40B4-BE49-F238E27FC236}">
              <a16:creationId xmlns:a16="http://schemas.microsoft.com/office/drawing/2014/main" xmlns="" id="{2631930A-7353-4B23-A434-96301BAF7E8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3" name="直線コネクタ 482">
          <a:extLst>
            <a:ext uri="{FF2B5EF4-FFF2-40B4-BE49-F238E27FC236}">
              <a16:creationId xmlns:a16="http://schemas.microsoft.com/office/drawing/2014/main" xmlns="" id="{868E03E5-79E3-4E58-861A-B2EA67F115D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4" name="テキスト ボックス 483">
          <a:extLst>
            <a:ext uri="{FF2B5EF4-FFF2-40B4-BE49-F238E27FC236}">
              <a16:creationId xmlns:a16="http://schemas.microsoft.com/office/drawing/2014/main" xmlns="" id="{7A3E688B-A323-48AF-914A-DD12350B61A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5" name="直線コネクタ 484">
          <a:extLst>
            <a:ext uri="{FF2B5EF4-FFF2-40B4-BE49-F238E27FC236}">
              <a16:creationId xmlns:a16="http://schemas.microsoft.com/office/drawing/2014/main" xmlns="" id="{3601F414-9409-4198-909B-68246D69CBA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6" name="テキスト ボックス 485">
          <a:extLst>
            <a:ext uri="{FF2B5EF4-FFF2-40B4-BE49-F238E27FC236}">
              <a16:creationId xmlns:a16="http://schemas.microsoft.com/office/drawing/2014/main" xmlns="" id="{B9EB9C22-F01A-4EA9-88D9-F5738F5DD0E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7" name="直線コネクタ 486">
          <a:extLst>
            <a:ext uri="{FF2B5EF4-FFF2-40B4-BE49-F238E27FC236}">
              <a16:creationId xmlns:a16="http://schemas.microsoft.com/office/drawing/2014/main" xmlns="" id="{751C1578-2814-4A9C-BFDA-E10D00EF856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8" name="テキスト ボックス 487">
          <a:extLst>
            <a:ext uri="{FF2B5EF4-FFF2-40B4-BE49-F238E27FC236}">
              <a16:creationId xmlns:a16="http://schemas.microsoft.com/office/drawing/2014/main" xmlns="" id="{62EC848C-B780-4B56-B4A0-D3054B17941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9" name="直線コネクタ 488">
          <a:extLst>
            <a:ext uri="{FF2B5EF4-FFF2-40B4-BE49-F238E27FC236}">
              <a16:creationId xmlns:a16="http://schemas.microsoft.com/office/drawing/2014/main" xmlns="" id="{62E46B36-40C1-4F4C-8CD3-77A6BC5B4B9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0" name="テキスト ボックス 489">
          <a:extLst>
            <a:ext uri="{FF2B5EF4-FFF2-40B4-BE49-F238E27FC236}">
              <a16:creationId xmlns:a16="http://schemas.microsoft.com/office/drawing/2014/main" xmlns="" id="{A95C9FFF-B3E0-4890-BE21-8F5F15080C7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1" name="直線コネクタ 490">
          <a:extLst>
            <a:ext uri="{FF2B5EF4-FFF2-40B4-BE49-F238E27FC236}">
              <a16:creationId xmlns:a16="http://schemas.microsoft.com/office/drawing/2014/main" xmlns="" id="{30503072-B976-4974-B243-3E7313C24E9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2" name="テキスト ボックス 491">
          <a:extLst>
            <a:ext uri="{FF2B5EF4-FFF2-40B4-BE49-F238E27FC236}">
              <a16:creationId xmlns:a16="http://schemas.microsoft.com/office/drawing/2014/main" xmlns="" id="{B89EA136-7273-41B0-9562-CD2DBABE27CE}"/>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a:extLst>
            <a:ext uri="{FF2B5EF4-FFF2-40B4-BE49-F238E27FC236}">
              <a16:creationId xmlns:a16="http://schemas.microsoft.com/office/drawing/2014/main" xmlns="" id="{D183424E-7F91-45EC-9C04-9D9AF039AE9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a:extLst>
            <a:ext uri="{FF2B5EF4-FFF2-40B4-BE49-F238E27FC236}">
              <a16:creationId xmlns:a16="http://schemas.microsoft.com/office/drawing/2014/main" xmlns="" id="{1B7BFAB4-ECCA-4B53-8AD4-CB763FC6EF9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学校施設】&#10;有形固定資産減価償却率グラフ枠">
          <a:extLst>
            <a:ext uri="{FF2B5EF4-FFF2-40B4-BE49-F238E27FC236}">
              <a16:creationId xmlns:a16="http://schemas.microsoft.com/office/drawing/2014/main" xmlns="" id="{9E361B3D-4572-46E9-9AC2-435231CB399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96" name="直線コネクタ 495">
          <a:extLst>
            <a:ext uri="{FF2B5EF4-FFF2-40B4-BE49-F238E27FC236}">
              <a16:creationId xmlns:a16="http://schemas.microsoft.com/office/drawing/2014/main" xmlns="" id="{431E359F-DE3F-4DBF-B10A-8965DB10E803}"/>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97" name="【学校施設】&#10;有形固定資産減価償却率最小値テキスト">
          <a:extLst>
            <a:ext uri="{FF2B5EF4-FFF2-40B4-BE49-F238E27FC236}">
              <a16:creationId xmlns:a16="http://schemas.microsoft.com/office/drawing/2014/main" xmlns="" id="{48F306DF-FFAB-4057-A495-91C05A081505}"/>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98" name="直線コネクタ 497">
          <a:extLst>
            <a:ext uri="{FF2B5EF4-FFF2-40B4-BE49-F238E27FC236}">
              <a16:creationId xmlns:a16="http://schemas.microsoft.com/office/drawing/2014/main" xmlns="" id="{9DD4F1E4-03FF-48B7-A58D-E3915AF02E57}"/>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9" name="【学校施設】&#10;有形固定資産減価償却率最大値テキスト">
          <a:extLst>
            <a:ext uri="{FF2B5EF4-FFF2-40B4-BE49-F238E27FC236}">
              <a16:creationId xmlns:a16="http://schemas.microsoft.com/office/drawing/2014/main" xmlns="" id="{E236DB34-D23A-4BE0-89B0-EBFCC7A2AF62}"/>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0" name="直線コネクタ 499">
          <a:extLst>
            <a:ext uri="{FF2B5EF4-FFF2-40B4-BE49-F238E27FC236}">
              <a16:creationId xmlns:a16="http://schemas.microsoft.com/office/drawing/2014/main" xmlns="" id="{B9E1FE80-1DD5-4027-8E87-7C78B31506D9}"/>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9633</xdr:rowOff>
    </xdr:from>
    <xdr:ext cx="405111" cy="259045"/>
    <xdr:sp macro="" textlink="">
      <xdr:nvSpPr>
        <xdr:cNvPr id="501" name="【学校施設】&#10;有形固定資産減価償却率平均値テキスト">
          <a:extLst>
            <a:ext uri="{FF2B5EF4-FFF2-40B4-BE49-F238E27FC236}">
              <a16:creationId xmlns:a16="http://schemas.microsoft.com/office/drawing/2014/main" xmlns="" id="{85711F66-528E-49DE-A75C-6E66C923344F}"/>
            </a:ext>
          </a:extLst>
        </xdr:cNvPr>
        <xdr:cNvSpPr txBox="1"/>
      </xdr:nvSpPr>
      <xdr:spPr>
        <a:xfrm>
          <a:off x="16357600" y="995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02" name="フローチャート: 判断 501">
          <a:extLst>
            <a:ext uri="{FF2B5EF4-FFF2-40B4-BE49-F238E27FC236}">
              <a16:creationId xmlns:a16="http://schemas.microsoft.com/office/drawing/2014/main" xmlns="" id="{6EE8501E-A369-4851-8823-DF2726BC269E}"/>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03" name="フローチャート: 判断 502">
          <a:extLst>
            <a:ext uri="{FF2B5EF4-FFF2-40B4-BE49-F238E27FC236}">
              <a16:creationId xmlns:a16="http://schemas.microsoft.com/office/drawing/2014/main" xmlns="" id="{3995F69B-23B0-41F5-8FF6-0B2CBBB4D0EF}"/>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04" name="フローチャート: 判断 503">
          <a:extLst>
            <a:ext uri="{FF2B5EF4-FFF2-40B4-BE49-F238E27FC236}">
              <a16:creationId xmlns:a16="http://schemas.microsoft.com/office/drawing/2014/main" xmlns="" id="{DF6EF0CA-3BB2-4666-B232-CC6616CB64E0}"/>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05" name="フローチャート: 判断 504">
          <a:extLst>
            <a:ext uri="{FF2B5EF4-FFF2-40B4-BE49-F238E27FC236}">
              <a16:creationId xmlns:a16="http://schemas.microsoft.com/office/drawing/2014/main" xmlns="" id="{5C9816D7-DCEE-462F-A650-A0A73C825F02}"/>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xmlns="" id="{963EA731-C4D6-4087-8DF3-6DDCFA6A3EB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xmlns="" id="{37742618-5C3D-411D-A213-2CB7D119657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xmlns="" id="{690EB221-70D8-4B56-A947-5DE0C40D314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xmlns="" id="{ADD33B25-254C-423E-BEAA-4ACD3A49C6E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xmlns="" id="{5DCB5646-BD48-47FF-99F1-4CED9A49FD9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30843</xdr:rowOff>
    </xdr:from>
    <xdr:to>
      <xdr:col>85</xdr:col>
      <xdr:colOff>177800</xdr:colOff>
      <xdr:row>59</xdr:row>
      <xdr:rowOff>132443</xdr:rowOff>
    </xdr:to>
    <xdr:sp macro="" textlink="">
      <xdr:nvSpPr>
        <xdr:cNvPr id="511" name="楕円 510">
          <a:extLst>
            <a:ext uri="{FF2B5EF4-FFF2-40B4-BE49-F238E27FC236}">
              <a16:creationId xmlns:a16="http://schemas.microsoft.com/office/drawing/2014/main" xmlns="" id="{3B251790-DD10-43C0-91F5-6570F0E123EA}"/>
            </a:ext>
          </a:extLst>
        </xdr:cNvPr>
        <xdr:cNvSpPr/>
      </xdr:nvSpPr>
      <xdr:spPr>
        <a:xfrm>
          <a:off x="162687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9270</xdr:rowOff>
    </xdr:from>
    <xdr:ext cx="405111" cy="259045"/>
    <xdr:sp macro="" textlink="">
      <xdr:nvSpPr>
        <xdr:cNvPr id="512" name="【学校施設】&#10;有形固定資産減価償却率該当値テキスト">
          <a:extLst>
            <a:ext uri="{FF2B5EF4-FFF2-40B4-BE49-F238E27FC236}">
              <a16:creationId xmlns:a16="http://schemas.microsoft.com/office/drawing/2014/main" xmlns="" id="{68D65DE2-0BAC-450E-BF3C-6931D37C99DB}"/>
            </a:ext>
          </a:extLst>
        </xdr:cNvPr>
        <xdr:cNvSpPr txBox="1"/>
      </xdr:nvSpPr>
      <xdr:spPr>
        <a:xfrm>
          <a:off x="16357600" y="1012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52070</xdr:rowOff>
    </xdr:from>
    <xdr:to>
      <xdr:col>81</xdr:col>
      <xdr:colOff>101600</xdr:colOff>
      <xdr:row>59</xdr:row>
      <xdr:rowOff>153670</xdr:rowOff>
    </xdr:to>
    <xdr:sp macro="" textlink="">
      <xdr:nvSpPr>
        <xdr:cNvPr id="513" name="楕円 512">
          <a:extLst>
            <a:ext uri="{FF2B5EF4-FFF2-40B4-BE49-F238E27FC236}">
              <a16:creationId xmlns:a16="http://schemas.microsoft.com/office/drawing/2014/main" xmlns="" id="{009344F7-4EC0-4115-97A1-FFDC6CF9B315}"/>
            </a:ext>
          </a:extLst>
        </xdr:cNvPr>
        <xdr:cNvSpPr/>
      </xdr:nvSpPr>
      <xdr:spPr>
        <a:xfrm>
          <a:off x="15430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81643</xdr:rowOff>
    </xdr:from>
    <xdr:to>
      <xdr:col>85</xdr:col>
      <xdr:colOff>127000</xdr:colOff>
      <xdr:row>59</xdr:row>
      <xdr:rowOff>102870</xdr:rowOff>
    </xdr:to>
    <xdr:cxnSp macro="">
      <xdr:nvCxnSpPr>
        <xdr:cNvPr id="514" name="直線コネクタ 513">
          <a:extLst>
            <a:ext uri="{FF2B5EF4-FFF2-40B4-BE49-F238E27FC236}">
              <a16:creationId xmlns:a16="http://schemas.microsoft.com/office/drawing/2014/main" xmlns="" id="{F5DB9F4C-0820-474C-AC3A-537A54CD9E20}"/>
            </a:ext>
          </a:extLst>
        </xdr:cNvPr>
        <xdr:cNvCxnSpPr/>
      </xdr:nvCxnSpPr>
      <xdr:spPr>
        <a:xfrm flipV="1">
          <a:off x="15481300" y="1019719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74930</xdr:rowOff>
    </xdr:from>
    <xdr:to>
      <xdr:col>76</xdr:col>
      <xdr:colOff>165100</xdr:colOff>
      <xdr:row>60</xdr:row>
      <xdr:rowOff>5080</xdr:rowOff>
    </xdr:to>
    <xdr:sp macro="" textlink="">
      <xdr:nvSpPr>
        <xdr:cNvPr id="515" name="楕円 514">
          <a:extLst>
            <a:ext uri="{FF2B5EF4-FFF2-40B4-BE49-F238E27FC236}">
              <a16:creationId xmlns:a16="http://schemas.microsoft.com/office/drawing/2014/main" xmlns="" id="{55A1701F-E8E8-44C8-B3F0-94AC828EDF94}"/>
            </a:ext>
          </a:extLst>
        </xdr:cNvPr>
        <xdr:cNvSpPr/>
      </xdr:nvSpPr>
      <xdr:spPr>
        <a:xfrm>
          <a:off x="14541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102870</xdr:rowOff>
    </xdr:from>
    <xdr:to>
      <xdr:col>81</xdr:col>
      <xdr:colOff>50800</xdr:colOff>
      <xdr:row>59</xdr:row>
      <xdr:rowOff>125730</xdr:rowOff>
    </xdr:to>
    <xdr:cxnSp macro="">
      <xdr:nvCxnSpPr>
        <xdr:cNvPr id="516" name="直線コネクタ 515">
          <a:extLst>
            <a:ext uri="{FF2B5EF4-FFF2-40B4-BE49-F238E27FC236}">
              <a16:creationId xmlns:a16="http://schemas.microsoft.com/office/drawing/2014/main" xmlns="" id="{48070E8F-ECD3-45E3-9316-AC9A5109A405}"/>
            </a:ext>
          </a:extLst>
        </xdr:cNvPr>
        <xdr:cNvCxnSpPr/>
      </xdr:nvCxnSpPr>
      <xdr:spPr>
        <a:xfrm flipV="1">
          <a:off x="14592300" y="10218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83094</xdr:rowOff>
    </xdr:from>
    <xdr:to>
      <xdr:col>72</xdr:col>
      <xdr:colOff>38100</xdr:colOff>
      <xdr:row>60</xdr:row>
      <xdr:rowOff>13244</xdr:rowOff>
    </xdr:to>
    <xdr:sp macro="" textlink="">
      <xdr:nvSpPr>
        <xdr:cNvPr id="517" name="楕円 516">
          <a:extLst>
            <a:ext uri="{FF2B5EF4-FFF2-40B4-BE49-F238E27FC236}">
              <a16:creationId xmlns:a16="http://schemas.microsoft.com/office/drawing/2014/main" xmlns="" id="{A9582B56-5B9F-4654-BED9-8D73A9825ACA}"/>
            </a:ext>
          </a:extLst>
        </xdr:cNvPr>
        <xdr:cNvSpPr/>
      </xdr:nvSpPr>
      <xdr:spPr>
        <a:xfrm>
          <a:off x="136525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125730</xdr:rowOff>
    </xdr:from>
    <xdr:to>
      <xdr:col>76</xdr:col>
      <xdr:colOff>114300</xdr:colOff>
      <xdr:row>59</xdr:row>
      <xdr:rowOff>133894</xdr:rowOff>
    </xdr:to>
    <xdr:cxnSp macro="">
      <xdr:nvCxnSpPr>
        <xdr:cNvPr id="518" name="直線コネクタ 517">
          <a:extLst>
            <a:ext uri="{FF2B5EF4-FFF2-40B4-BE49-F238E27FC236}">
              <a16:creationId xmlns:a16="http://schemas.microsoft.com/office/drawing/2014/main" xmlns="" id="{FC6AEBC8-97E4-455C-B8BD-F1ECCA3EF3C7}"/>
            </a:ext>
          </a:extLst>
        </xdr:cNvPr>
        <xdr:cNvCxnSpPr/>
      </xdr:nvCxnSpPr>
      <xdr:spPr>
        <a:xfrm flipV="1">
          <a:off x="13703300" y="1024128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109781</xdr:rowOff>
    </xdr:from>
    <xdr:ext cx="405111" cy="259045"/>
    <xdr:sp macro="" textlink="">
      <xdr:nvSpPr>
        <xdr:cNvPr id="519" name="n_1aveValue【学校施設】&#10;有形固定資産減価償却率">
          <a:extLst>
            <a:ext uri="{FF2B5EF4-FFF2-40B4-BE49-F238E27FC236}">
              <a16:creationId xmlns:a16="http://schemas.microsoft.com/office/drawing/2014/main" xmlns="" id="{6B2AF3DB-6001-40C0-AD19-2A08C54F67CF}"/>
            </a:ext>
          </a:extLst>
        </xdr:cNvPr>
        <xdr:cNvSpPr txBox="1"/>
      </xdr:nvSpPr>
      <xdr:spPr>
        <a:xfrm>
          <a:off x="15266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520" name="n_2aveValue【学校施設】&#10;有形固定資産減価償却率">
          <a:extLst>
            <a:ext uri="{FF2B5EF4-FFF2-40B4-BE49-F238E27FC236}">
              <a16:creationId xmlns:a16="http://schemas.microsoft.com/office/drawing/2014/main" xmlns="" id="{AB509611-C9A6-4A7C-AEA7-A84F19505D0C}"/>
            </a:ext>
          </a:extLst>
        </xdr:cNvPr>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521" name="n_3aveValue【学校施設】&#10;有形固定資産減価償却率">
          <a:extLst>
            <a:ext uri="{FF2B5EF4-FFF2-40B4-BE49-F238E27FC236}">
              <a16:creationId xmlns:a16="http://schemas.microsoft.com/office/drawing/2014/main" xmlns="" id="{882C9059-D4CC-4540-A84C-901A8EA2BFBC}"/>
            </a:ext>
          </a:extLst>
        </xdr:cNvPr>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144797</xdr:rowOff>
    </xdr:from>
    <xdr:ext cx="405111" cy="259045"/>
    <xdr:sp macro="" textlink="">
      <xdr:nvSpPr>
        <xdr:cNvPr id="522" name="n_1mainValue【学校施設】&#10;有形固定資産減価償却率">
          <a:extLst>
            <a:ext uri="{FF2B5EF4-FFF2-40B4-BE49-F238E27FC236}">
              <a16:creationId xmlns:a16="http://schemas.microsoft.com/office/drawing/2014/main" xmlns="" id="{10E5B520-AB93-4CBA-A83E-C143EFE6848B}"/>
            </a:ext>
          </a:extLst>
        </xdr:cNvPr>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167657</xdr:rowOff>
    </xdr:from>
    <xdr:ext cx="405111" cy="259045"/>
    <xdr:sp macro="" textlink="">
      <xdr:nvSpPr>
        <xdr:cNvPr id="523" name="n_2mainValue【学校施設】&#10;有形固定資産減価償却率">
          <a:extLst>
            <a:ext uri="{FF2B5EF4-FFF2-40B4-BE49-F238E27FC236}">
              <a16:creationId xmlns:a16="http://schemas.microsoft.com/office/drawing/2014/main" xmlns="" id="{ADA98EEC-0699-41B4-8528-E7E097C66968}"/>
            </a:ext>
          </a:extLst>
        </xdr:cNvPr>
        <xdr:cNvSpPr txBox="1"/>
      </xdr:nvSpPr>
      <xdr:spPr>
        <a:xfrm>
          <a:off x="14389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4371</xdr:rowOff>
    </xdr:from>
    <xdr:ext cx="405111" cy="259045"/>
    <xdr:sp macro="" textlink="">
      <xdr:nvSpPr>
        <xdr:cNvPr id="524" name="n_3mainValue【学校施設】&#10;有形固定資産減価償却率">
          <a:extLst>
            <a:ext uri="{FF2B5EF4-FFF2-40B4-BE49-F238E27FC236}">
              <a16:creationId xmlns:a16="http://schemas.microsoft.com/office/drawing/2014/main" xmlns="" id="{BC82FD74-342B-4D90-A8B3-FC2D0D1F5A4B}"/>
            </a:ext>
          </a:extLst>
        </xdr:cNvPr>
        <xdr:cNvSpPr txBox="1"/>
      </xdr:nvSpPr>
      <xdr:spPr>
        <a:xfrm>
          <a:off x="13500744" y="1029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a:extLst>
            <a:ext uri="{FF2B5EF4-FFF2-40B4-BE49-F238E27FC236}">
              <a16:creationId xmlns:a16="http://schemas.microsoft.com/office/drawing/2014/main" xmlns="" id="{FDAF6027-9D28-485F-B171-CAA72B69882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a:extLst>
            <a:ext uri="{FF2B5EF4-FFF2-40B4-BE49-F238E27FC236}">
              <a16:creationId xmlns:a16="http://schemas.microsoft.com/office/drawing/2014/main" xmlns="" id="{DEEC3879-6182-4A46-BF57-F36AE7B54C6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a:extLst>
            <a:ext uri="{FF2B5EF4-FFF2-40B4-BE49-F238E27FC236}">
              <a16:creationId xmlns:a16="http://schemas.microsoft.com/office/drawing/2014/main" xmlns="" id="{315775FE-4606-4114-B842-16AABA3DAE3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a:extLst>
            <a:ext uri="{FF2B5EF4-FFF2-40B4-BE49-F238E27FC236}">
              <a16:creationId xmlns:a16="http://schemas.microsoft.com/office/drawing/2014/main" xmlns="" id="{C5B37908-1CC6-4A11-B683-2D64F436146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a:extLst>
            <a:ext uri="{FF2B5EF4-FFF2-40B4-BE49-F238E27FC236}">
              <a16:creationId xmlns:a16="http://schemas.microsoft.com/office/drawing/2014/main" xmlns="" id="{BA73B569-340A-4A79-B49A-C15180FD1D6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a:extLst>
            <a:ext uri="{FF2B5EF4-FFF2-40B4-BE49-F238E27FC236}">
              <a16:creationId xmlns:a16="http://schemas.microsoft.com/office/drawing/2014/main" xmlns="" id="{244C61DB-7321-416D-A263-16654967810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a:extLst>
            <a:ext uri="{FF2B5EF4-FFF2-40B4-BE49-F238E27FC236}">
              <a16:creationId xmlns:a16="http://schemas.microsoft.com/office/drawing/2014/main" xmlns="" id="{C16E7E77-D35B-4583-BFB4-4F8EE106A27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a:extLst>
            <a:ext uri="{FF2B5EF4-FFF2-40B4-BE49-F238E27FC236}">
              <a16:creationId xmlns:a16="http://schemas.microsoft.com/office/drawing/2014/main" xmlns="" id="{0408ADDA-81C5-4A37-8523-E8D4FBC24B4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a:extLst>
            <a:ext uri="{FF2B5EF4-FFF2-40B4-BE49-F238E27FC236}">
              <a16:creationId xmlns:a16="http://schemas.microsoft.com/office/drawing/2014/main" xmlns="" id="{18BD6E76-6910-49F6-9246-34C91337A7A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a:extLst>
            <a:ext uri="{FF2B5EF4-FFF2-40B4-BE49-F238E27FC236}">
              <a16:creationId xmlns:a16="http://schemas.microsoft.com/office/drawing/2014/main" xmlns="" id="{2F5BB1E6-68D2-4FDB-B412-59931B13E1E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a:extLst>
            <a:ext uri="{FF2B5EF4-FFF2-40B4-BE49-F238E27FC236}">
              <a16:creationId xmlns:a16="http://schemas.microsoft.com/office/drawing/2014/main" xmlns="" id="{F352506D-B362-41BA-815E-41C7F3950018}"/>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a:extLst>
            <a:ext uri="{FF2B5EF4-FFF2-40B4-BE49-F238E27FC236}">
              <a16:creationId xmlns:a16="http://schemas.microsoft.com/office/drawing/2014/main" xmlns="" id="{F4EC698F-D362-4642-AB62-8BAB358CB25C}"/>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a:extLst>
            <a:ext uri="{FF2B5EF4-FFF2-40B4-BE49-F238E27FC236}">
              <a16:creationId xmlns:a16="http://schemas.microsoft.com/office/drawing/2014/main" xmlns="" id="{26917904-484B-46CA-9C7A-10D0C0462C4B}"/>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38" name="テキスト ボックス 537">
          <a:extLst>
            <a:ext uri="{FF2B5EF4-FFF2-40B4-BE49-F238E27FC236}">
              <a16:creationId xmlns:a16="http://schemas.microsoft.com/office/drawing/2014/main" xmlns="" id="{F4CE6120-2694-4520-A2FA-D6B66DB5F840}"/>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a:extLst>
            <a:ext uri="{FF2B5EF4-FFF2-40B4-BE49-F238E27FC236}">
              <a16:creationId xmlns:a16="http://schemas.microsoft.com/office/drawing/2014/main" xmlns="" id="{1FF43741-E40D-4A1E-A8F6-213BC5A9AE4E}"/>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40" name="テキスト ボックス 539">
          <a:extLst>
            <a:ext uri="{FF2B5EF4-FFF2-40B4-BE49-F238E27FC236}">
              <a16:creationId xmlns:a16="http://schemas.microsoft.com/office/drawing/2014/main" xmlns="" id="{D4A35F3F-149A-45D9-B4E9-6B43FCBE28D1}"/>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a:extLst>
            <a:ext uri="{FF2B5EF4-FFF2-40B4-BE49-F238E27FC236}">
              <a16:creationId xmlns:a16="http://schemas.microsoft.com/office/drawing/2014/main" xmlns="" id="{839AE2CC-AEE7-4EDD-99B3-05164172BD16}"/>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42" name="テキスト ボックス 541">
          <a:extLst>
            <a:ext uri="{FF2B5EF4-FFF2-40B4-BE49-F238E27FC236}">
              <a16:creationId xmlns:a16="http://schemas.microsoft.com/office/drawing/2014/main" xmlns="" id="{DBF9030A-C1A4-4051-AA1A-CAC542929709}"/>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a:extLst>
            <a:ext uri="{FF2B5EF4-FFF2-40B4-BE49-F238E27FC236}">
              <a16:creationId xmlns:a16="http://schemas.microsoft.com/office/drawing/2014/main" xmlns="" id="{213151A9-63A0-4CCD-9EED-5E7E4E6C45BF}"/>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4" name="テキスト ボックス 543">
          <a:extLst>
            <a:ext uri="{FF2B5EF4-FFF2-40B4-BE49-F238E27FC236}">
              <a16:creationId xmlns:a16="http://schemas.microsoft.com/office/drawing/2014/main" xmlns="" id="{B1DFC58E-4D21-4CB0-A1AB-65999A2929D8}"/>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a:extLst>
            <a:ext uri="{FF2B5EF4-FFF2-40B4-BE49-F238E27FC236}">
              <a16:creationId xmlns:a16="http://schemas.microsoft.com/office/drawing/2014/main" xmlns="" id="{991E6ABD-0074-437A-B064-8A012FB5D62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6" name="テキスト ボックス 545">
          <a:extLst>
            <a:ext uri="{FF2B5EF4-FFF2-40B4-BE49-F238E27FC236}">
              <a16:creationId xmlns:a16="http://schemas.microsoft.com/office/drawing/2014/main" xmlns="" id="{C532F5D0-73BE-4E3F-8AE6-DB121E55172A}"/>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a:extLst>
            <a:ext uri="{FF2B5EF4-FFF2-40B4-BE49-F238E27FC236}">
              <a16:creationId xmlns:a16="http://schemas.microsoft.com/office/drawing/2014/main" xmlns="" id="{DF451F67-613F-41F6-B3C1-9EDB8F19515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8" name="テキスト ボックス 547">
          <a:extLst>
            <a:ext uri="{FF2B5EF4-FFF2-40B4-BE49-F238E27FC236}">
              <a16:creationId xmlns:a16="http://schemas.microsoft.com/office/drawing/2014/main" xmlns="" id="{EACBD19C-CEC7-49F5-80C6-AD40DCC7CE8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a:extLst>
            <a:ext uri="{FF2B5EF4-FFF2-40B4-BE49-F238E27FC236}">
              <a16:creationId xmlns:a16="http://schemas.microsoft.com/office/drawing/2014/main" xmlns="" id="{3CF29B2F-382B-460E-BDC1-EF8E8A33327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50" name="直線コネクタ 549">
          <a:extLst>
            <a:ext uri="{FF2B5EF4-FFF2-40B4-BE49-F238E27FC236}">
              <a16:creationId xmlns:a16="http://schemas.microsoft.com/office/drawing/2014/main" xmlns="" id="{BC82EA91-9FB0-4801-91E0-DBFFE41C9BF8}"/>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51" name="【学校施設】&#10;一人当たり面積最小値テキスト">
          <a:extLst>
            <a:ext uri="{FF2B5EF4-FFF2-40B4-BE49-F238E27FC236}">
              <a16:creationId xmlns:a16="http://schemas.microsoft.com/office/drawing/2014/main" xmlns="" id="{1C9A9B30-AF1C-4AB4-8751-777B4A70BFC2}"/>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52" name="直線コネクタ 551">
          <a:extLst>
            <a:ext uri="{FF2B5EF4-FFF2-40B4-BE49-F238E27FC236}">
              <a16:creationId xmlns:a16="http://schemas.microsoft.com/office/drawing/2014/main" xmlns="" id="{9673136C-C62C-45D2-B843-A226CAA1E820}"/>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53" name="【学校施設】&#10;一人当たり面積最大値テキスト">
          <a:extLst>
            <a:ext uri="{FF2B5EF4-FFF2-40B4-BE49-F238E27FC236}">
              <a16:creationId xmlns:a16="http://schemas.microsoft.com/office/drawing/2014/main" xmlns="" id="{781AFB44-60DA-4EAA-93DD-35CCD9A33EE8}"/>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54" name="直線コネクタ 553">
          <a:extLst>
            <a:ext uri="{FF2B5EF4-FFF2-40B4-BE49-F238E27FC236}">
              <a16:creationId xmlns:a16="http://schemas.microsoft.com/office/drawing/2014/main" xmlns="" id="{54121C29-A798-4B71-8C9B-A53AB644A7F4}"/>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127002</xdr:rowOff>
    </xdr:from>
    <xdr:ext cx="469744" cy="259045"/>
    <xdr:sp macro="" textlink="">
      <xdr:nvSpPr>
        <xdr:cNvPr id="555" name="【学校施設】&#10;一人当たり面積平均値テキスト">
          <a:extLst>
            <a:ext uri="{FF2B5EF4-FFF2-40B4-BE49-F238E27FC236}">
              <a16:creationId xmlns:a16="http://schemas.microsoft.com/office/drawing/2014/main" xmlns="" id="{3C06C638-AF24-405A-AC9F-C295184F3DFB}"/>
            </a:ext>
          </a:extLst>
        </xdr:cNvPr>
        <xdr:cNvSpPr txBox="1"/>
      </xdr:nvSpPr>
      <xdr:spPr>
        <a:xfrm>
          <a:off x="22199600" y="10756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56" name="フローチャート: 判断 555">
          <a:extLst>
            <a:ext uri="{FF2B5EF4-FFF2-40B4-BE49-F238E27FC236}">
              <a16:creationId xmlns:a16="http://schemas.microsoft.com/office/drawing/2014/main" xmlns="" id="{3189B568-74E5-4310-BB9F-92280D0D0214}"/>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57" name="フローチャート: 判断 556">
          <a:extLst>
            <a:ext uri="{FF2B5EF4-FFF2-40B4-BE49-F238E27FC236}">
              <a16:creationId xmlns:a16="http://schemas.microsoft.com/office/drawing/2014/main" xmlns="" id="{A33C7819-8FA5-4375-8AB4-5C7386815425}"/>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58" name="フローチャート: 判断 557">
          <a:extLst>
            <a:ext uri="{FF2B5EF4-FFF2-40B4-BE49-F238E27FC236}">
              <a16:creationId xmlns:a16="http://schemas.microsoft.com/office/drawing/2014/main" xmlns="" id="{855FA836-B9F1-46D2-8444-D10602C8C093}"/>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59" name="フローチャート: 判断 558">
          <a:extLst>
            <a:ext uri="{FF2B5EF4-FFF2-40B4-BE49-F238E27FC236}">
              <a16:creationId xmlns:a16="http://schemas.microsoft.com/office/drawing/2014/main" xmlns="" id="{D8929F48-F229-4BD8-8B82-33834EF9CB06}"/>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xmlns="" id="{FF1A8B2D-3203-419F-BA55-0E7BF404620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xmlns="" id="{51AC5192-3772-49F7-9640-B3F9E33F71E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xmlns="" id="{18D98AC5-6DB9-4077-8777-FF74F05CD16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xmlns="" id="{90121ABD-93C1-4C0C-AF17-DBBD317DA2D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xmlns="" id="{159826B5-A1D4-49E7-9131-495AED1C425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168623</xdr:rowOff>
    </xdr:from>
    <xdr:to>
      <xdr:col>116</xdr:col>
      <xdr:colOff>114300</xdr:colOff>
      <xdr:row>64</xdr:row>
      <xdr:rowOff>98773</xdr:rowOff>
    </xdr:to>
    <xdr:sp macro="" textlink="">
      <xdr:nvSpPr>
        <xdr:cNvPr id="565" name="楕円 564">
          <a:extLst>
            <a:ext uri="{FF2B5EF4-FFF2-40B4-BE49-F238E27FC236}">
              <a16:creationId xmlns:a16="http://schemas.microsoft.com/office/drawing/2014/main" xmlns="" id="{485FA320-4BEA-40AB-9691-AD99B3C86582}"/>
            </a:ext>
          </a:extLst>
        </xdr:cNvPr>
        <xdr:cNvSpPr/>
      </xdr:nvSpPr>
      <xdr:spPr>
        <a:xfrm>
          <a:off x="22110700" y="1096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83550</xdr:rowOff>
    </xdr:from>
    <xdr:ext cx="469744" cy="259045"/>
    <xdr:sp macro="" textlink="">
      <xdr:nvSpPr>
        <xdr:cNvPr id="566" name="【学校施設】&#10;一人当たり面積該当値テキスト">
          <a:extLst>
            <a:ext uri="{FF2B5EF4-FFF2-40B4-BE49-F238E27FC236}">
              <a16:creationId xmlns:a16="http://schemas.microsoft.com/office/drawing/2014/main" xmlns="" id="{843AE93B-BC4E-4230-9810-A5B53C619D75}"/>
            </a:ext>
          </a:extLst>
        </xdr:cNvPr>
        <xdr:cNvSpPr txBox="1"/>
      </xdr:nvSpPr>
      <xdr:spPr>
        <a:xfrm>
          <a:off x="22199600" y="1088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170256</xdr:rowOff>
    </xdr:from>
    <xdr:to>
      <xdr:col>112</xdr:col>
      <xdr:colOff>38100</xdr:colOff>
      <xdr:row>64</xdr:row>
      <xdr:rowOff>100406</xdr:rowOff>
    </xdr:to>
    <xdr:sp macro="" textlink="">
      <xdr:nvSpPr>
        <xdr:cNvPr id="567" name="楕円 566">
          <a:extLst>
            <a:ext uri="{FF2B5EF4-FFF2-40B4-BE49-F238E27FC236}">
              <a16:creationId xmlns:a16="http://schemas.microsoft.com/office/drawing/2014/main" xmlns="" id="{A4855449-21A6-4F70-B736-F5D79694CD32}"/>
            </a:ext>
          </a:extLst>
        </xdr:cNvPr>
        <xdr:cNvSpPr/>
      </xdr:nvSpPr>
      <xdr:spPr>
        <a:xfrm>
          <a:off x="21272500" y="1097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47973</xdr:rowOff>
    </xdr:from>
    <xdr:to>
      <xdr:col>116</xdr:col>
      <xdr:colOff>63500</xdr:colOff>
      <xdr:row>64</xdr:row>
      <xdr:rowOff>49606</xdr:rowOff>
    </xdr:to>
    <xdr:cxnSp macro="">
      <xdr:nvCxnSpPr>
        <xdr:cNvPr id="568" name="直線コネクタ 567">
          <a:extLst>
            <a:ext uri="{FF2B5EF4-FFF2-40B4-BE49-F238E27FC236}">
              <a16:creationId xmlns:a16="http://schemas.microsoft.com/office/drawing/2014/main" xmlns="" id="{A82D97F1-BFAD-48C4-985F-D3A65A5EFE1F}"/>
            </a:ext>
          </a:extLst>
        </xdr:cNvPr>
        <xdr:cNvCxnSpPr/>
      </xdr:nvCxnSpPr>
      <xdr:spPr>
        <a:xfrm flipV="1">
          <a:off x="21323300" y="1102077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170811</xdr:rowOff>
    </xdr:from>
    <xdr:to>
      <xdr:col>107</xdr:col>
      <xdr:colOff>101600</xdr:colOff>
      <xdr:row>64</xdr:row>
      <xdr:rowOff>100961</xdr:rowOff>
    </xdr:to>
    <xdr:sp macro="" textlink="">
      <xdr:nvSpPr>
        <xdr:cNvPr id="569" name="楕円 568">
          <a:extLst>
            <a:ext uri="{FF2B5EF4-FFF2-40B4-BE49-F238E27FC236}">
              <a16:creationId xmlns:a16="http://schemas.microsoft.com/office/drawing/2014/main" xmlns="" id="{A3F74901-41B8-4229-8783-71C491016FA1}"/>
            </a:ext>
          </a:extLst>
        </xdr:cNvPr>
        <xdr:cNvSpPr/>
      </xdr:nvSpPr>
      <xdr:spPr>
        <a:xfrm>
          <a:off x="20383500" y="109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49606</xdr:rowOff>
    </xdr:from>
    <xdr:to>
      <xdr:col>111</xdr:col>
      <xdr:colOff>177800</xdr:colOff>
      <xdr:row>64</xdr:row>
      <xdr:rowOff>50161</xdr:rowOff>
    </xdr:to>
    <xdr:cxnSp macro="">
      <xdr:nvCxnSpPr>
        <xdr:cNvPr id="570" name="直線コネクタ 569">
          <a:extLst>
            <a:ext uri="{FF2B5EF4-FFF2-40B4-BE49-F238E27FC236}">
              <a16:creationId xmlns:a16="http://schemas.microsoft.com/office/drawing/2014/main" xmlns="" id="{474BB9CF-8621-4627-BE1B-0ED82269ADC0}"/>
            </a:ext>
          </a:extLst>
        </xdr:cNvPr>
        <xdr:cNvCxnSpPr/>
      </xdr:nvCxnSpPr>
      <xdr:spPr>
        <a:xfrm flipV="1">
          <a:off x="20434300" y="11022406"/>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157455</xdr:rowOff>
    </xdr:from>
    <xdr:to>
      <xdr:col>102</xdr:col>
      <xdr:colOff>165100</xdr:colOff>
      <xdr:row>64</xdr:row>
      <xdr:rowOff>87605</xdr:rowOff>
    </xdr:to>
    <xdr:sp macro="" textlink="">
      <xdr:nvSpPr>
        <xdr:cNvPr id="571" name="楕円 570">
          <a:extLst>
            <a:ext uri="{FF2B5EF4-FFF2-40B4-BE49-F238E27FC236}">
              <a16:creationId xmlns:a16="http://schemas.microsoft.com/office/drawing/2014/main" xmlns="" id="{BF4A8CC7-AA36-4DA5-9811-43D32EEF2DAC}"/>
            </a:ext>
          </a:extLst>
        </xdr:cNvPr>
        <xdr:cNvSpPr/>
      </xdr:nvSpPr>
      <xdr:spPr>
        <a:xfrm>
          <a:off x="19494500" y="1095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36805</xdr:rowOff>
    </xdr:from>
    <xdr:to>
      <xdr:col>107</xdr:col>
      <xdr:colOff>50800</xdr:colOff>
      <xdr:row>64</xdr:row>
      <xdr:rowOff>50161</xdr:rowOff>
    </xdr:to>
    <xdr:cxnSp macro="">
      <xdr:nvCxnSpPr>
        <xdr:cNvPr id="572" name="直線コネクタ 571">
          <a:extLst>
            <a:ext uri="{FF2B5EF4-FFF2-40B4-BE49-F238E27FC236}">
              <a16:creationId xmlns:a16="http://schemas.microsoft.com/office/drawing/2014/main" xmlns="" id="{AE10D086-8758-43B3-A503-F88E3CC52ACB}"/>
            </a:ext>
          </a:extLst>
        </xdr:cNvPr>
        <xdr:cNvCxnSpPr/>
      </xdr:nvCxnSpPr>
      <xdr:spPr>
        <a:xfrm>
          <a:off x="19545300" y="11009605"/>
          <a:ext cx="889000" cy="1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573" name="n_1aveValue【学校施設】&#10;一人当たり面積">
          <a:extLst>
            <a:ext uri="{FF2B5EF4-FFF2-40B4-BE49-F238E27FC236}">
              <a16:creationId xmlns:a16="http://schemas.microsoft.com/office/drawing/2014/main" xmlns="" id="{56A27433-EB77-4F52-8F31-4B642956C7C8}"/>
            </a:ext>
          </a:extLst>
        </xdr:cNvPr>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574" name="n_2aveValue【学校施設】&#10;一人当たり面積">
          <a:extLst>
            <a:ext uri="{FF2B5EF4-FFF2-40B4-BE49-F238E27FC236}">
              <a16:creationId xmlns:a16="http://schemas.microsoft.com/office/drawing/2014/main" xmlns="" id="{66C676A7-29C7-4E89-AAB8-FD58B82D1D13}"/>
            </a:ext>
          </a:extLst>
        </xdr:cNvPr>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575" name="n_3aveValue【学校施設】&#10;一人当たり面積">
          <a:extLst>
            <a:ext uri="{FF2B5EF4-FFF2-40B4-BE49-F238E27FC236}">
              <a16:creationId xmlns:a16="http://schemas.microsoft.com/office/drawing/2014/main" xmlns="" id="{1634373D-0696-433C-BE02-1D86502C8A7F}"/>
            </a:ext>
          </a:extLst>
        </xdr:cNvPr>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91533</xdr:rowOff>
    </xdr:from>
    <xdr:ext cx="469744" cy="259045"/>
    <xdr:sp macro="" textlink="">
      <xdr:nvSpPr>
        <xdr:cNvPr id="576" name="n_1mainValue【学校施設】&#10;一人当たり面積">
          <a:extLst>
            <a:ext uri="{FF2B5EF4-FFF2-40B4-BE49-F238E27FC236}">
              <a16:creationId xmlns:a16="http://schemas.microsoft.com/office/drawing/2014/main" xmlns="" id="{6D7F3362-E50F-4FF5-BA60-1D88EBD4582B}"/>
            </a:ext>
          </a:extLst>
        </xdr:cNvPr>
        <xdr:cNvSpPr txBox="1"/>
      </xdr:nvSpPr>
      <xdr:spPr>
        <a:xfrm>
          <a:off x="21075727" y="11064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92088</xdr:rowOff>
    </xdr:from>
    <xdr:ext cx="469744" cy="259045"/>
    <xdr:sp macro="" textlink="">
      <xdr:nvSpPr>
        <xdr:cNvPr id="577" name="n_2mainValue【学校施設】&#10;一人当たり面積">
          <a:extLst>
            <a:ext uri="{FF2B5EF4-FFF2-40B4-BE49-F238E27FC236}">
              <a16:creationId xmlns:a16="http://schemas.microsoft.com/office/drawing/2014/main" xmlns="" id="{D16B66E1-8D08-4BEC-A01F-B94E67767F3F}"/>
            </a:ext>
          </a:extLst>
        </xdr:cNvPr>
        <xdr:cNvSpPr txBox="1"/>
      </xdr:nvSpPr>
      <xdr:spPr>
        <a:xfrm>
          <a:off x="20199427" y="1106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78732</xdr:rowOff>
    </xdr:from>
    <xdr:ext cx="469744" cy="259045"/>
    <xdr:sp macro="" textlink="">
      <xdr:nvSpPr>
        <xdr:cNvPr id="578" name="n_3mainValue【学校施設】&#10;一人当たり面積">
          <a:extLst>
            <a:ext uri="{FF2B5EF4-FFF2-40B4-BE49-F238E27FC236}">
              <a16:creationId xmlns:a16="http://schemas.microsoft.com/office/drawing/2014/main" xmlns="" id="{14563FC6-F86E-4EA3-B802-683F99308B81}"/>
            </a:ext>
          </a:extLst>
        </xdr:cNvPr>
        <xdr:cNvSpPr txBox="1"/>
      </xdr:nvSpPr>
      <xdr:spPr>
        <a:xfrm>
          <a:off x="19310427" y="11051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a:extLst>
            <a:ext uri="{FF2B5EF4-FFF2-40B4-BE49-F238E27FC236}">
              <a16:creationId xmlns:a16="http://schemas.microsoft.com/office/drawing/2014/main" xmlns="" id="{8885D0A9-030C-425D-8929-1FF87B91911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a:extLst>
            <a:ext uri="{FF2B5EF4-FFF2-40B4-BE49-F238E27FC236}">
              <a16:creationId xmlns:a16="http://schemas.microsoft.com/office/drawing/2014/main" xmlns="" id="{6F5C8D91-09FD-46A1-AF9B-9D6DE9EA102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a:extLst>
            <a:ext uri="{FF2B5EF4-FFF2-40B4-BE49-F238E27FC236}">
              <a16:creationId xmlns:a16="http://schemas.microsoft.com/office/drawing/2014/main" xmlns="" id="{2FF7741E-2FD9-47D7-A6CB-55FA2350C21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a:extLst>
            <a:ext uri="{FF2B5EF4-FFF2-40B4-BE49-F238E27FC236}">
              <a16:creationId xmlns:a16="http://schemas.microsoft.com/office/drawing/2014/main" xmlns="" id="{C97A8397-D8D9-4FC0-A50C-459DC36BD92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a:extLst>
            <a:ext uri="{FF2B5EF4-FFF2-40B4-BE49-F238E27FC236}">
              <a16:creationId xmlns:a16="http://schemas.microsoft.com/office/drawing/2014/main" xmlns="" id="{5AF87FF7-3229-40E5-8190-F0DFE740142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a:extLst>
            <a:ext uri="{FF2B5EF4-FFF2-40B4-BE49-F238E27FC236}">
              <a16:creationId xmlns:a16="http://schemas.microsoft.com/office/drawing/2014/main" xmlns="" id="{14E10831-D066-49AF-B059-68218CBCCC2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a:extLst>
            <a:ext uri="{FF2B5EF4-FFF2-40B4-BE49-F238E27FC236}">
              <a16:creationId xmlns:a16="http://schemas.microsoft.com/office/drawing/2014/main" xmlns="" id="{8B3EE19A-3D5E-4E08-AB7C-398D2C5C9E4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a:extLst>
            <a:ext uri="{FF2B5EF4-FFF2-40B4-BE49-F238E27FC236}">
              <a16:creationId xmlns:a16="http://schemas.microsoft.com/office/drawing/2014/main" xmlns="" id="{C65421C8-19EA-4C3B-8AEB-2A2F48D48049}"/>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a:extLst>
            <a:ext uri="{FF2B5EF4-FFF2-40B4-BE49-F238E27FC236}">
              <a16:creationId xmlns:a16="http://schemas.microsoft.com/office/drawing/2014/main" xmlns="" id="{DA5BE073-473B-470C-BBE7-E4E36D08517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a:extLst>
            <a:ext uri="{FF2B5EF4-FFF2-40B4-BE49-F238E27FC236}">
              <a16:creationId xmlns:a16="http://schemas.microsoft.com/office/drawing/2014/main" xmlns="" id="{AB6B21B5-C44C-465E-A2DA-B53390A65FF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a:extLst>
            <a:ext uri="{FF2B5EF4-FFF2-40B4-BE49-F238E27FC236}">
              <a16:creationId xmlns:a16="http://schemas.microsoft.com/office/drawing/2014/main" xmlns="" id="{B216265E-7044-4F50-BD83-E73D25B9EEE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a:extLst>
            <a:ext uri="{FF2B5EF4-FFF2-40B4-BE49-F238E27FC236}">
              <a16:creationId xmlns:a16="http://schemas.microsoft.com/office/drawing/2014/main" xmlns="" id="{0A09D21E-8FEC-4B18-BE22-F347EBFBE71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a:extLst>
            <a:ext uri="{FF2B5EF4-FFF2-40B4-BE49-F238E27FC236}">
              <a16:creationId xmlns:a16="http://schemas.microsoft.com/office/drawing/2014/main" xmlns="" id="{AD430762-63A2-4F0E-BBD3-FBC6FD55A73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a:extLst>
            <a:ext uri="{FF2B5EF4-FFF2-40B4-BE49-F238E27FC236}">
              <a16:creationId xmlns:a16="http://schemas.microsoft.com/office/drawing/2014/main" xmlns="" id="{F5E7D19F-4D30-4138-B42D-9924DF86CDB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a:extLst>
            <a:ext uri="{FF2B5EF4-FFF2-40B4-BE49-F238E27FC236}">
              <a16:creationId xmlns:a16="http://schemas.microsoft.com/office/drawing/2014/main" xmlns="" id="{FF7AC025-11EC-4350-B5B4-5F04D12D149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a:extLst>
            <a:ext uri="{FF2B5EF4-FFF2-40B4-BE49-F238E27FC236}">
              <a16:creationId xmlns:a16="http://schemas.microsoft.com/office/drawing/2014/main" xmlns="" id="{93AAAF30-2722-463D-AFBD-7E25DD3E0D7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5" name="正方形/長方形 594">
          <a:extLst>
            <a:ext uri="{FF2B5EF4-FFF2-40B4-BE49-F238E27FC236}">
              <a16:creationId xmlns:a16="http://schemas.microsoft.com/office/drawing/2014/main" xmlns="" id="{5E6C08DA-09BC-4CEB-8B6E-F071958D877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6" name="正方形/長方形 595">
          <a:extLst>
            <a:ext uri="{FF2B5EF4-FFF2-40B4-BE49-F238E27FC236}">
              <a16:creationId xmlns:a16="http://schemas.microsoft.com/office/drawing/2014/main" xmlns="" id="{72DFB228-07C5-469E-B27C-F338306BF7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7" name="正方形/長方形 596">
          <a:extLst>
            <a:ext uri="{FF2B5EF4-FFF2-40B4-BE49-F238E27FC236}">
              <a16:creationId xmlns:a16="http://schemas.microsoft.com/office/drawing/2014/main" xmlns="" id="{2189DF46-526E-4AF4-90A2-EDE61A44411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8" name="正方形/長方形 597">
          <a:extLst>
            <a:ext uri="{FF2B5EF4-FFF2-40B4-BE49-F238E27FC236}">
              <a16:creationId xmlns:a16="http://schemas.microsoft.com/office/drawing/2014/main" xmlns="" id="{6B6ED3D0-4B19-4395-AC89-50F1FD16939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9" name="正方形/長方形 598">
          <a:extLst>
            <a:ext uri="{FF2B5EF4-FFF2-40B4-BE49-F238E27FC236}">
              <a16:creationId xmlns:a16="http://schemas.microsoft.com/office/drawing/2014/main" xmlns="" id="{C03EFFF9-FC6F-4BD7-A1DD-BC5C201159E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0" name="正方形/長方形 599">
          <a:extLst>
            <a:ext uri="{FF2B5EF4-FFF2-40B4-BE49-F238E27FC236}">
              <a16:creationId xmlns:a16="http://schemas.microsoft.com/office/drawing/2014/main" xmlns="" id="{577D32E1-0158-443D-B59E-7FEA62291D6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1" name="正方形/長方形 600">
          <a:extLst>
            <a:ext uri="{FF2B5EF4-FFF2-40B4-BE49-F238E27FC236}">
              <a16:creationId xmlns:a16="http://schemas.microsoft.com/office/drawing/2014/main" xmlns="" id="{32175604-249C-4F91-AE2D-EB0D5F66B9D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正方形/長方形 601">
          <a:extLst>
            <a:ext uri="{FF2B5EF4-FFF2-40B4-BE49-F238E27FC236}">
              <a16:creationId xmlns:a16="http://schemas.microsoft.com/office/drawing/2014/main" xmlns="" id="{9EBEDBAB-9155-43F3-8617-7ABC04B14306}"/>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03" name="正方形/長方形 602">
          <a:extLst>
            <a:ext uri="{FF2B5EF4-FFF2-40B4-BE49-F238E27FC236}">
              <a16:creationId xmlns:a16="http://schemas.microsoft.com/office/drawing/2014/main" xmlns="" id="{1D10FC90-8D44-456F-9B2B-3C8D1952C5E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4" name="正方形/長方形 603">
          <a:extLst>
            <a:ext uri="{FF2B5EF4-FFF2-40B4-BE49-F238E27FC236}">
              <a16:creationId xmlns:a16="http://schemas.microsoft.com/office/drawing/2014/main" xmlns="" id="{C837D7B5-B7F9-4377-9BA6-E77ECF18CA9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5" name="正方形/長方形 604">
          <a:extLst>
            <a:ext uri="{FF2B5EF4-FFF2-40B4-BE49-F238E27FC236}">
              <a16:creationId xmlns:a16="http://schemas.microsoft.com/office/drawing/2014/main" xmlns="" id="{DB9402C8-163A-479A-A06D-626FD17916B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6" name="正方形/長方形 605">
          <a:extLst>
            <a:ext uri="{FF2B5EF4-FFF2-40B4-BE49-F238E27FC236}">
              <a16:creationId xmlns:a16="http://schemas.microsoft.com/office/drawing/2014/main" xmlns="" id="{0EA40FDD-FCFB-499D-81CA-FE9C4EE025C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7" name="正方形/長方形 606">
          <a:extLst>
            <a:ext uri="{FF2B5EF4-FFF2-40B4-BE49-F238E27FC236}">
              <a16:creationId xmlns:a16="http://schemas.microsoft.com/office/drawing/2014/main" xmlns="" id="{30E1608D-DB1F-4BD0-A67E-BF78826C551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8" name="正方形/長方形 607">
          <a:extLst>
            <a:ext uri="{FF2B5EF4-FFF2-40B4-BE49-F238E27FC236}">
              <a16:creationId xmlns:a16="http://schemas.microsoft.com/office/drawing/2014/main" xmlns="" id="{316129D4-BD34-4865-8536-0F521987B20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9" name="正方形/長方形 608">
          <a:extLst>
            <a:ext uri="{FF2B5EF4-FFF2-40B4-BE49-F238E27FC236}">
              <a16:creationId xmlns:a16="http://schemas.microsoft.com/office/drawing/2014/main" xmlns="" id="{FD0619C6-AD2C-49A9-B818-188C0A0959C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0" name="正方形/長方形 609">
          <a:extLst>
            <a:ext uri="{FF2B5EF4-FFF2-40B4-BE49-F238E27FC236}">
              <a16:creationId xmlns:a16="http://schemas.microsoft.com/office/drawing/2014/main" xmlns="" id="{4B8FB2A5-6AFC-45DE-80F1-02E79FF1B38B}"/>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11" name="正方形/長方形 610">
          <a:extLst>
            <a:ext uri="{FF2B5EF4-FFF2-40B4-BE49-F238E27FC236}">
              <a16:creationId xmlns:a16="http://schemas.microsoft.com/office/drawing/2014/main" xmlns="" id="{5F6A5C65-7B5C-4579-A44C-CEE1FD585FF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2" name="正方形/長方形 611">
          <a:extLst>
            <a:ext uri="{FF2B5EF4-FFF2-40B4-BE49-F238E27FC236}">
              <a16:creationId xmlns:a16="http://schemas.microsoft.com/office/drawing/2014/main" xmlns="" id="{B912C6A2-8D3C-42DB-9873-7E9D003A0E6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3" name="テキスト ボックス 612">
          <a:extLst>
            <a:ext uri="{FF2B5EF4-FFF2-40B4-BE49-F238E27FC236}">
              <a16:creationId xmlns:a16="http://schemas.microsoft.com/office/drawing/2014/main" xmlns="" id="{8B8ADBFA-898F-4769-8019-FA68FFBBD3F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橋りょう・トンネルの一人当たり有形固定資産（償却資産）額については、平成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年度に固定資産台帳の内部について調査判明した橋りょうの評価を再度算定したことによるものである。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所については、現在活用している施設については比較的新しい施設であるが、町内に旧施設も存在することから減価償却率が上昇していると考えられる。旧施設については、今後の活用について内容を検討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A02B3CA6-D566-4203-AFD4-F6BEA6E8372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E8E89F5A-AAE9-41D9-A34A-E4BF994A9D2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AC0D35EA-DA2E-4A15-9BBB-478D51A788A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E0F5CD6A-FF4A-4381-BCB2-573415B3BE5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高知県梼原町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92DE7FBF-CF10-437A-8F7B-233C4667FC6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807470B0-C7A7-435E-8A12-36C88843252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DBB9845B-EDD1-44D6-8ED8-DFD00AEFC75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73D31239-3FEB-4016-B3D7-5322B91F0D2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802BBFD9-E3B9-45D5-80FB-81734497CA5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39C8D74D-818E-407D-B108-8D4DFDF5651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3,542
3,539
236.45
6,648,476
6,531,980
52,776
2,832,570
6,087,970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536994C1-D112-4ECB-8916-7068D807827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DA0CCEBF-3A53-4D80-904A-527414C5B12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F9C83319-0CCB-45D7-8CF1-D2A429516E1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6132DDB1-9198-4D40-AA51-686DF4F8CC8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B882930B-D451-46A7-83DF-70B8A479EF9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D955524C-43D5-470C-9ABB-345BE981FEE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C4236E5B-8EFE-4939-AD54-8E9687F60F6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B95FC223-206C-432A-A636-25504A9BEE6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99E5301B-AEF2-4031-B291-9A28A8B9E6F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59E9F9E3-72AB-47B5-885B-7E9801CA70F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B3FFE31D-1CD6-444B-80C4-EB63D59E449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E686E6DF-C4F3-4EE1-8341-FDB39892525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3E5FE69B-4B8B-41BC-8682-2B3B8FA4BFD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A13190F6-3D08-4633-99F6-B901F6941C2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2E92D1D-4AFA-4508-A41C-81C2EAD9773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331EA073-5E23-4B89-889B-B1F738BC33B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D9768ABA-71E0-45F0-B422-604E476F209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6A5921B-DBCA-48BE-A973-AF35F21161A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4265702C-F59F-4080-AFA3-657A90BEAF3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4F7735F0-47A8-4D69-9C9C-B3B0F5FD505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F97D7B-477D-48CB-88F0-990B5324BC9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D0F347A0-8E4E-43A5-AB60-17117F99979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2884F37F-36A4-4D41-BF57-97E9CD169B9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47920AB3-1AAD-4B6D-8239-0ADD6B0350A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9FEF5EB0-916D-4483-8E0A-D2BD4BC9EEE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30BADE99-E5CD-4825-A6D0-5C22ABF6896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ED3C5EC2-5405-42AA-BE23-68DC8C4AF6A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2927850B-3FDE-453F-B731-4A67BFFF249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44F6F879-6FBB-4CA4-91E7-D886942785C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E8EA98B4-CC02-49CF-9F92-83666087CA8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xmlns="" id="{7C92747A-3EF6-4AA7-9C6E-71FF93215E4A}"/>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xmlns="" id="{C22F7327-2892-4D60-9249-F59F0971429F}"/>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xmlns="" id="{98753EA9-9BBF-43AA-8F5F-358CF0A3A56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xmlns="" id="{A44C3C6C-BCE5-4780-9EB1-49AEED5F3DC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xmlns="" id="{4D845D9B-9D36-4F62-B541-63A552A83D8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xmlns="" id="{4628F4CE-E52C-4856-847C-C46B3A7B287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xmlns="" id="{AB236867-80AB-4D76-985E-5941A963A47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xmlns="" id="{902EB7E7-C0D9-4390-9B59-86528E95FA6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xmlns="" id="{ABFD1981-0314-42C4-A66F-3F365CB6C9B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xmlns="" id="{03358FCA-5D5C-4196-9914-A6E18ED097D7}"/>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xmlns="" id="{D07FACDB-184F-4553-82CB-FFA537DA9B7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xmlns="" id="{779406F3-A315-4689-B744-69EFAF9169A1}"/>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xmlns="" id="{52F2A56D-CEEE-402A-B8A9-105F4096C6D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xmlns="" id="{5C828E49-88FF-4315-B501-61869671280D}"/>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xmlns="" id="{518519CC-4161-44C9-B201-B674D2BE5F73}"/>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xmlns="" id="{26EF7497-6BD8-46B2-AFBB-620BE7265AB5}"/>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xmlns="" id="{387F5FFB-33BC-48A5-92A2-60E63C786142}"/>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xmlns="" id="{BDE6EA01-70C1-4D81-9C36-0FA916B95A31}"/>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25417</xdr:rowOff>
    </xdr:from>
    <xdr:ext cx="405111" cy="259045"/>
    <xdr:sp macro="" textlink="">
      <xdr:nvSpPr>
        <xdr:cNvPr id="60" name="【図書館】&#10;有形固定資産減価償却率平均値テキスト">
          <a:extLst>
            <a:ext uri="{FF2B5EF4-FFF2-40B4-BE49-F238E27FC236}">
              <a16:creationId xmlns:a16="http://schemas.microsoft.com/office/drawing/2014/main" xmlns="" id="{E813326E-80B2-4D79-97CC-1FAD5F625E83}"/>
            </a:ext>
          </a:extLst>
        </xdr:cNvPr>
        <xdr:cNvSpPr txBox="1"/>
      </xdr:nvSpPr>
      <xdr:spPr>
        <a:xfrm>
          <a:off x="4673600" y="6540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xdr:rowOff>
    </xdr:from>
    <xdr:to>
      <xdr:col>24</xdr:col>
      <xdr:colOff>114300</xdr:colOff>
      <xdr:row>39</xdr:row>
      <xdr:rowOff>104140</xdr:rowOff>
    </xdr:to>
    <xdr:sp macro="" textlink="">
      <xdr:nvSpPr>
        <xdr:cNvPr id="61" name="フローチャート: 判断 60">
          <a:extLst>
            <a:ext uri="{FF2B5EF4-FFF2-40B4-BE49-F238E27FC236}">
              <a16:creationId xmlns:a16="http://schemas.microsoft.com/office/drawing/2014/main" xmlns="" id="{8EEF36FE-8A6D-49C6-81E0-20B125F5C5C6}"/>
            </a:ext>
          </a:extLst>
        </xdr:cNvPr>
        <xdr:cNvSpPr/>
      </xdr:nvSpPr>
      <xdr:spPr>
        <a:xfrm>
          <a:off x="4584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170180</xdr:rowOff>
    </xdr:from>
    <xdr:to>
      <xdr:col>20</xdr:col>
      <xdr:colOff>38100</xdr:colOff>
      <xdr:row>39</xdr:row>
      <xdr:rowOff>100330</xdr:rowOff>
    </xdr:to>
    <xdr:sp macro="" textlink="">
      <xdr:nvSpPr>
        <xdr:cNvPr id="62" name="フローチャート: 判断 61">
          <a:extLst>
            <a:ext uri="{FF2B5EF4-FFF2-40B4-BE49-F238E27FC236}">
              <a16:creationId xmlns:a16="http://schemas.microsoft.com/office/drawing/2014/main" xmlns="" id="{19BEE25B-6D9F-4FDD-B9E3-65D81C45A309}"/>
            </a:ext>
          </a:extLst>
        </xdr:cNvPr>
        <xdr:cNvSpPr/>
      </xdr:nvSpPr>
      <xdr:spPr>
        <a:xfrm>
          <a:off x="3746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90170</xdr:rowOff>
    </xdr:from>
    <xdr:to>
      <xdr:col>15</xdr:col>
      <xdr:colOff>101600</xdr:colOff>
      <xdr:row>39</xdr:row>
      <xdr:rowOff>20320</xdr:rowOff>
    </xdr:to>
    <xdr:sp macro="" textlink="">
      <xdr:nvSpPr>
        <xdr:cNvPr id="63" name="フローチャート: 判断 62">
          <a:extLst>
            <a:ext uri="{FF2B5EF4-FFF2-40B4-BE49-F238E27FC236}">
              <a16:creationId xmlns:a16="http://schemas.microsoft.com/office/drawing/2014/main" xmlns="" id="{3CD7C596-496C-4E50-B302-1B235236712D}"/>
            </a:ext>
          </a:extLst>
        </xdr:cNvPr>
        <xdr:cNvSpPr/>
      </xdr:nvSpPr>
      <xdr:spPr>
        <a:xfrm>
          <a:off x="2857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107950</xdr:rowOff>
    </xdr:from>
    <xdr:to>
      <xdr:col>10</xdr:col>
      <xdr:colOff>165100</xdr:colOff>
      <xdr:row>39</xdr:row>
      <xdr:rowOff>38100</xdr:rowOff>
    </xdr:to>
    <xdr:sp macro="" textlink="">
      <xdr:nvSpPr>
        <xdr:cNvPr id="64" name="フローチャート: 判断 63">
          <a:extLst>
            <a:ext uri="{FF2B5EF4-FFF2-40B4-BE49-F238E27FC236}">
              <a16:creationId xmlns:a16="http://schemas.microsoft.com/office/drawing/2014/main" xmlns="" id="{725C342C-5311-41B0-A149-17B5F5C8D547}"/>
            </a:ext>
          </a:extLst>
        </xdr:cNvPr>
        <xdr:cNvSpPr/>
      </xdr:nvSpPr>
      <xdr:spPr>
        <a:xfrm>
          <a:off x="1968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DFFBA52F-8794-4B33-AD44-81F6CDD0FB1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5CB9FE39-711C-4BCF-8728-41EEBDD3222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C14A6C50-1866-426B-A57F-17D9C9827F3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AEF485FF-DD66-4C4A-BED4-20580CCA57B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AC23FA95-95EE-46A5-B819-A0AB5B946B4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124460</xdr:rowOff>
    </xdr:from>
    <xdr:to>
      <xdr:col>24</xdr:col>
      <xdr:colOff>114300</xdr:colOff>
      <xdr:row>42</xdr:row>
      <xdr:rowOff>54610</xdr:rowOff>
    </xdr:to>
    <xdr:sp macro="" textlink="">
      <xdr:nvSpPr>
        <xdr:cNvPr id="70" name="楕円 69">
          <a:extLst>
            <a:ext uri="{FF2B5EF4-FFF2-40B4-BE49-F238E27FC236}">
              <a16:creationId xmlns:a16="http://schemas.microsoft.com/office/drawing/2014/main" xmlns="" id="{1B2ABBAE-F355-4F53-8600-E476CCD419F8}"/>
            </a:ext>
          </a:extLst>
        </xdr:cNvPr>
        <xdr:cNvSpPr/>
      </xdr:nvSpPr>
      <xdr:spPr>
        <a:xfrm>
          <a:off x="4584700" y="715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39387</xdr:rowOff>
    </xdr:from>
    <xdr:ext cx="340478" cy="259045"/>
    <xdr:sp macro="" textlink="">
      <xdr:nvSpPr>
        <xdr:cNvPr id="71" name="【図書館】&#10;有形固定資産減価償却率該当値テキスト">
          <a:extLst>
            <a:ext uri="{FF2B5EF4-FFF2-40B4-BE49-F238E27FC236}">
              <a16:creationId xmlns:a16="http://schemas.microsoft.com/office/drawing/2014/main" xmlns="" id="{38517832-5D96-4C84-B31A-49BDFB2C8B1F}"/>
            </a:ext>
          </a:extLst>
        </xdr:cNvPr>
        <xdr:cNvSpPr txBox="1"/>
      </xdr:nvSpPr>
      <xdr:spPr>
        <a:xfrm>
          <a:off x="4673600" y="70688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158750</xdr:rowOff>
    </xdr:from>
    <xdr:to>
      <xdr:col>20</xdr:col>
      <xdr:colOff>38100</xdr:colOff>
      <xdr:row>42</xdr:row>
      <xdr:rowOff>88900</xdr:rowOff>
    </xdr:to>
    <xdr:sp macro="" textlink="">
      <xdr:nvSpPr>
        <xdr:cNvPr id="72" name="楕円 71">
          <a:extLst>
            <a:ext uri="{FF2B5EF4-FFF2-40B4-BE49-F238E27FC236}">
              <a16:creationId xmlns:a16="http://schemas.microsoft.com/office/drawing/2014/main" xmlns="" id="{CFE3FE0F-8851-4F98-BFFA-13409E9202B9}"/>
            </a:ext>
          </a:extLst>
        </xdr:cNvPr>
        <xdr:cNvSpPr/>
      </xdr:nvSpPr>
      <xdr:spPr>
        <a:xfrm>
          <a:off x="3746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3810</xdr:rowOff>
    </xdr:from>
    <xdr:to>
      <xdr:col>24</xdr:col>
      <xdr:colOff>63500</xdr:colOff>
      <xdr:row>42</xdr:row>
      <xdr:rowOff>38100</xdr:rowOff>
    </xdr:to>
    <xdr:cxnSp macro="">
      <xdr:nvCxnSpPr>
        <xdr:cNvPr id="73" name="直線コネクタ 72">
          <a:extLst>
            <a:ext uri="{FF2B5EF4-FFF2-40B4-BE49-F238E27FC236}">
              <a16:creationId xmlns:a16="http://schemas.microsoft.com/office/drawing/2014/main" xmlns="" id="{9B616EA9-ACD7-4EC7-97A8-6682FCFD93B9}"/>
            </a:ext>
          </a:extLst>
        </xdr:cNvPr>
        <xdr:cNvCxnSpPr/>
      </xdr:nvCxnSpPr>
      <xdr:spPr>
        <a:xfrm flipV="1">
          <a:off x="3797300" y="72047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116857</xdr:rowOff>
    </xdr:from>
    <xdr:ext cx="405111" cy="259045"/>
    <xdr:sp macro="" textlink="">
      <xdr:nvSpPr>
        <xdr:cNvPr id="74" name="n_1aveValue【図書館】&#10;有形固定資産減価償却率">
          <a:extLst>
            <a:ext uri="{FF2B5EF4-FFF2-40B4-BE49-F238E27FC236}">
              <a16:creationId xmlns:a16="http://schemas.microsoft.com/office/drawing/2014/main" xmlns="" id="{4B132C5C-335E-4AD5-BF59-40D1AEE617B9}"/>
            </a:ext>
          </a:extLst>
        </xdr:cNvPr>
        <xdr:cNvSpPr txBox="1"/>
      </xdr:nvSpPr>
      <xdr:spPr>
        <a:xfrm>
          <a:off x="3582044"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36847</xdr:rowOff>
    </xdr:from>
    <xdr:ext cx="405111" cy="259045"/>
    <xdr:sp macro="" textlink="">
      <xdr:nvSpPr>
        <xdr:cNvPr id="75" name="n_2aveValue【図書館】&#10;有形固定資産減価償却率">
          <a:extLst>
            <a:ext uri="{FF2B5EF4-FFF2-40B4-BE49-F238E27FC236}">
              <a16:creationId xmlns:a16="http://schemas.microsoft.com/office/drawing/2014/main" xmlns="" id="{FC7C2BED-22DD-45F9-B729-6C5AD2172C43}"/>
            </a:ext>
          </a:extLst>
        </xdr:cNvPr>
        <xdr:cNvSpPr txBox="1"/>
      </xdr:nvSpPr>
      <xdr:spPr>
        <a:xfrm>
          <a:off x="2705744"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54627</xdr:rowOff>
    </xdr:from>
    <xdr:ext cx="405111" cy="259045"/>
    <xdr:sp macro="" textlink="">
      <xdr:nvSpPr>
        <xdr:cNvPr id="76" name="n_3aveValue【図書館】&#10;有形固定資産減価償却率">
          <a:extLst>
            <a:ext uri="{FF2B5EF4-FFF2-40B4-BE49-F238E27FC236}">
              <a16:creationId xmlns:a16="http://schemas.microsoft.com/office/drawing/2014/main" xmlns="" id="{47B56D67-2EBA-4FF0-9EB0-D36B31E12E23}"/>
            </a:ext>
          </a:extLst>
        </xdr:cNvPr>
        <xdr:cNvSpPr txBox="1"/>
      </xdr:nvSpPr>
      <xdr:spPr>
        <a:xfrm>
          <a:off x="1816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80027</xdr:rowOff>
    </xdr:from>
    <xdr:ext cx="340478" cy="259045"/>
    <xdr:sp macro="" textlink="">
      <xdr:nvSpPr>
        <xdr:cNvPr id="77" name="n_1mainValue【図書館】&#10;有形固定資産減価償却率">
          <a:extLst>
            <a:ext uri="{FF2B5EF4-FFF2-40B4-BE49-F238E27FC236}">
              <a16:creationId xmlns:a16="http://schemas.microsoft.com/office/drawing/2014/main" xmlns="" id="{4F054403-8E0F-4230-81B1-B7F8B0D26941}"/>
            </a:ext>
          </a:extLst>
        </xdr:cNvPr>
        <xdr:cNvSpPr txBox="1"/>
      </xdr:nvSpPr>
      <xdr:spPr>
        <a:xfrm>
          <a:off x="3614361" y="728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xmlns="" id="{154D7F8E-C82E-444D-BA38-00B96D181A7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xmlns="" id="{943251F8-D04F-4FF4-AF72-69B03F1A7BD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xmlns="" id="{526C8EC9-1E7F-4209-8E13-F4795E7A181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xmlns="" id="{8EA6B4DA-9D4B-48D4-B674-390FFBBC63B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xmlns="" id="{0F85DB07-7A5E-4F33-A922-A52E89E1997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xmlns="" id="{C7FF9154-E548-4690-BF4F-6C11E8D531A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xmlns="" id="{22E630C0-3969-49F2-85F2-9095A856222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xmlns="" id="{709395B1-FE35-48E1-ACC5-61195CD2296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a:extLst>
            <a:ext uri="{FF2B5EF4-FFF2-40B4-BE49-F238E27FC236}">
              <a16:creationId xmlns:a16="http://schemas.microsoft.com/office/drawing/2014/main" xmlns="" id="{FE8DF9CC-711A-4295-8D9D-A79BD489CCB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xmlns="" id="{8D757838-D3D3-4A33-9037-9BD88095F29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a:extLst>
            <a:ext uri="{FF2B5EF4-FFF2-40B4-BE49-F238E27FC236}">
              <a16:creationId xmlns:a16="http://schemas.microsoft.com/office/drawing/2014/main" xmlns="" id="{D92EFDA5-F5D4-4176-9537-0F540A6BE33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a:extLst>
            <a:ext uri="{FF2B5EF4-FFF2-40B4-BE49-F238E27FC236}">
              <a16:creationId xmlns:a16="http://schemas.microsoft.com/office/drawing/2014/main" xmlns="" id="{3324A0B0-17F4-47E6-8602-A860416A4A5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a:extLst>
            <a:ext uri="{FF2B5EF4-FFF2-40B4-BE49-F238E27FC236}">
              <a16:creationId xmlns:a16="http://schemas.microsoft.com/office/drawing/2014/main" xmlns="" id="{587D490A-BA28-4F0E-A5FE-C896475924C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a:extLst>
            <a:ext uri="{FF2B5EF4-FFF2-40B4-BE49-F238E27FC236}">
              <a16:creationId xmlns:a16="http://schemas.microsoft.com/office/drawing/2014/main" xmlns="" id="{E41B605B-5F42-4B74-8FD0-7B9AFA4CB8A5}"/>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a:extLst>
            <a:ext uri="{FF2B5EF4-FFF2-40B4-BE49-F238E27FC236}">
              <a16:creationId xmlns:a16="http://schemas.microsoft.com/office/drawing/2014/main" xmlns="" id="{0ED7A1E7-0EB9-4FC2-A59C-B3C13FD4DEC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a:extLst>
            <a:ext uri="{FF2B5EF4-FFF2-40B4-BE49-F238E27FC236}">
              <a16:creationId xmlns:a16="http://schemas.microsoft.com/office/drawing/2014/main" xmlns="" id="{58C310A8-5D67-4DB4-8CD0-7A53EB527BC7}"/>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a:extLst>
            <a:ext uri="{FF2B5EF4-FFF2-40B4-BE49-F238E27FC236}">
              <a16:creationId xmlns:a16="http://schemas.microsoft.com/office/drawing/2014/main" xmlns="" id="{4CC51E16-1ADA-490B-AD14-B1B7B569010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a:extLst>
            <a:ext uri="{FF2B5EF4-FFF2-40B4-BE49-F238E27FC236}">
              <a16:creationId xmlns:a16="http://schemas.microsoft.com/office/drawing/2014/main" xmlns="" id="{631FDA91-198D-4073-A486-1FB0C92E2785}"/>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a:extLst>
            <a:ext uri="{FF2B5EF4-FFF2-40B4-BE49-F238E27FC236}">
              <a16:creationId xmlns:a16="http://schemas.microsoft.com/office/drawing/2014/main" xmlns="" id="{184075FC-7652-48CB-BB11-BAFAB03B0F9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a:extLst>
            <a:ext uri="{FF2B5EF4-FFF2-40B4-BE49-F238E27FC236}">
              <a16:creationId xmlns:a16="http://schemas.microsoft.com/office/drawing/2014/main" xmlns="" id="{0E6E1C05-D46E-4F9F-AB2E-954358769447}"/>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xmlns="" id="{F06214CF-49A4-430D-BAB2-F29D04B74A2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a:extLst>
            <a:ext uri="{FF2B5EF4-FFF2-40B4-BE49-F238E27FC236}">
              <a16:creationId xmlns:a16="http://schemas.microsoft.com/office/drawing/2014/main" xmlns="" id="{72E25732-E799-450C-9064-496931031F0B}"/>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a:extLst>
            <a:ext uri="{FF2B5EF4-FFF2-40B4-BE49-F238E27FC236}">
              <a16:creationId xmlns:a16="http://schemas.microsoft.com/office/drawing/2014/main" xmlns="" id="{7FF9486F-2DBB-4366-A0EA-85B60239743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106680</xdr:rowOff>
    </xdr:from>
    <xdr:to>
      <xdr:col>54</xdr:col>
      <xdr:colOff>189865</xdr:colOff>
      <xdr:row>41</xdr:row>
      <xdr:rowOff>169545</xdr:rowOff>
    </xdr:to>
    <xdr:cxnSp macro="">
      <xdr:nvCxnSpPr>
        <xdr:cNvPr id="101" name="直線コネクタ 100">
          <a:extLst>
            <a:ext uri="{FF2B5EF4-FFF2-40B4-BE49-F238E27FC236}">
              <a16:creationId xmlns:a16="http://schemas.microsoft.com/office/drawing/2014/main" xmlns="" id="{702A7A05-815F-4018-ADA6-FDBF2F2C6E05}"/>
            </a:ext>
          </a:extLst>
        </xdr:cNvPr>
        <xdr:cNvCxnSpPr/>
      </xdr:nvCxnSpPr>
      <xdr:spPr>
        <a:xfrm flipV="1">
          <a:off x="10476865" y="593598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1922</xdr:rowOff>
    </xdr:from>
    <xdr:ext cx="469744" cy="259045"/>
    <xdr:sp macro="" textlink="">
      <xdr:nvSpPr>
        <xdr:cNvPr id="102" name="【図書館】&#10;一人当たり面積最小値テキスト">
          <a:extLst>
            <a:ext uri="{FF2B5EF4-FFF2-40B4-BE49-F238E27FC236}">
              <a16:creationId xmlns:a16="http://schemas.microsoft.com/office/drawing/2014/main" xmlns="" id="{FB9912A0-8288-4851-8278-AD60ED770FFA}"/>
            </a:ext>
          </a:extLst>
        </xdr:cNvPr>
        <xdr:cNvSpPr txBox="1"/>
      </xdr:nvSpPr>
      <xdr:spPr>
        <a:xfrm>
          <a:off x="10515600"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169545</xdr:rowOff>
    </xdr:from>
    <xdr:to>
      <xdr:col>55</xdr:col>
      <xdr:colOff>88900</xdr:colOff>
      <xdr:row>41</xdr:row>
      <xdr:rowOff>169545</xdr:rowOff>
    </xdr:to>
    <xdr:cxnSp macro="">
      <xdr:nvCxnSpPr>
        <xdr:cNvPr id="103" name="直線コネクタ 102">
          <a:extLst>
            <a:ext uri="{FF2B5EF4-FFF2-40B4-BE49-F238E27FC236}">
              <a16:creationId xmlns:a16="http://schemas.microsoft.com/office/drawing/2014/main" xmlns="" id="{FF710214-9656-4EA9-8FAA-5551C8610689}"/>
            </a:ext>
          </a:extLst>
        </xdr:cNvPr>
        <xdr:cNvCxnSpPr/>
      </xdr:nvCxnSpPr>
      <xdr:spPr>
        <a:xfrm>
          <a:off x="10388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53357</xdr:rowOff>
    </xdr:from>
    <xdr:ext cx="469744" cy="259045"/>
    <xdr:sp macro="" textlink="">
      <xdr:nvSpPr>
        <xdr:cNvPr id="104" name="【図書館】&#10;一人当たり面積最大値テキスト">
          <a:extLst>
            <a:ext uri="{FF2B5EF4-FFF2-40B4-BE49-F238E27FC236}">
              <a16:creationId xmlns:a16="http://schemas.microsoft.com/office/drawing/2014/main" xmlns="" id="{74483845-C7CF-4CE6-8078-DE06CA5F2C7F}"/>
            </a:ext>
          </a:extLst>
        </xdr:cNvPr>
        <xdr:cNvSpPr txBox="1"/>
      </xdr:nvSpPr>
      <xdr:spPr>
        <a:xfrm>
          <a:off x="10515600" y="57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106680</xdr:rowOff>
    </xdr:from>
    <xdr:to>
      <xdr:col>55</xdr:col>
      <xdr:colOff>88900</xdr:colOff>
      <xdr:row>34</xdr:row>
      <xdr:rowOff>106680</xdr:rowOff>
    </xdr:to>
    <xdr:cxnSp macro="">
      <xdr:nvCxnSpPr>
        <xdr:cNvPr id="105" name="直線コネクタ 104">
          <a:extLst>
            <a:ext uri="{FF2B5EF4-FFF2-40B4-BE49-F238E27FC236}">
              <a16:creationId xmlns:a16="http://schemas.microsoft.com/office/drawing/2014/main" xmlns="" id="{457C18EF-F094-4B5A-A3BF-D018D386ADD6}"/>
            </a:ext>
          </a:extLst>
        </xdr:cNvPr>
        <xdr:cNvCxnSpPr/>
      </xdr:nvCxnSpPr>
      <xdr:spPr>
        <a:xfrm>
          <a:off x="10388600" y="59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32402</xdr:rowOff>
    </xdr:from>
    <xdr:ext cx="469744" cy="259045"/>
    <xdr:sp macro="" textlink="">
      <xdr:nvSpPr>
        <xdr:cNvPr id="106" name="【図書館】&#10;一人当たり面積平均値テキスト">
          <a:extLst>
            <a:ext uri="{FF2B5EF4-FFF2-40B4-BE49-F238E27FC236}">
              <a16:creationId xmlns:a16="http://schemas.microsoft.com/office/drawing/2014/main" xmlns="" id="{5608515C-F066-4CC3-8775-D63172978000}"/>
            </a:ext>
          </a:extLst>
        </xdr:cNvPr>
        <xdr:cNvSpPr txBox="1"/>
      </xdr:nvSpPr>
      <xdr:spPr>
        <a:xfrm>
          <a:off x="10515600" y="671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53975</xdr:rowOff>
    </xdr:from>
    <xdr:to>
      <xdr:col>55</xdr:col>
      <xdr:colOff>50800</xdr:colOff>
      <xdr:row>39</xdr:row>
      <xdr:rowOff>155575</xdr:rowOff>
    </xdr:to>
    <xdr:sp macro="" textlink="">
      <xdr:nvSpPr>
        <xdr:cNvPr id="107" name="フローチャート: 判断 106">
          <a:extLst>
            <a:ext uri="{FF2B5EF4-FFF2-40B4-BE49-F238E27FC236}">
              <a16:creationId xmlns:a16="http://schemas.microsoft.com/office/drawing/2014/main" xmlns="" id="{EDE1D087-7C73-4359-B507-80F48AB2220A}"/>
            </a:ext>
          </a:extLst>
        </xdr:cNvPr>
        <xdr:cNvSpPr/>
      </xdr:nvSpPr>
      <xdr:spPr>
        <a:xfrm>
          <a:off x="10426700" y="674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80645</xdr:rowOff>
    </xdr:from>
    <xdr:to>
      <xdr:col>50</xdr:col>
      <xdr:colOff>165100</xdr:colOff>
      <xdr:row>40</xdr:row>
      <xdr:rowOff>10795</xdr:rowOff>
    </xdr:to>
    <xdr:sp macro="" textlink="">
      <xdr:nvSpPr>
        <xdr:cNvPr id="108" name="フローチャート: 判断 107">
          <a:extLst>
            <a:ext uri="{FF2B5EF4-FFF2-40B4-BE49-F238E27FC236}">
              <a16:creationId xmlns:a16="http://schemas.microsoft.com/office/drawing/2014/main" xmlns="" id="{04317F24-194B-4ADE-9775-F89EFF3D0E6B}"/>
            </a:ext>
          </a:extLst>
        </xdr:cNvPr>
        <xdr:cNvSpPr/>
      </xdr:nvSpPr>
      <xdr:spPr>
        <a:xfrm>
          <a:off x="9588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113030</xdr:rowOff>
    </xdr:from>
    <xdr:to>
      <xdr:col>46</xdr:col>
      <xdr:colOff>38100</xdr:colOff>
      <xdr:row>40</xdr:row>
      <xdr:rowOff>43180</xdr:rowOff>
    </xdr:to>
    <xdr:sp macro="" textlink="">
      <xdr:nvSpPr>
        <xdr:cNvPr id="109" name="フローチャート: 判断 108">
          <a:extLst>
            <a:ext uri="{FF2B5EF4-FFF2-40B4-BE49-F238E27FC236}">
              <a16:creationId xmlns:a16="http://schemas.microsoft.com/office/drawing/2014/main" xmlns="" id="{B675C3D5-7031-4FB1-92B7-D98695FD1423}"/>
            </a:ext>
          </a:extLst>
        </xdr:cNvPr>
        <xdr:cNvSpPr/>
      </xdr:nvSpPr>
      <xdr:spPr>
        <a:xfrm>
          <a:off x="8699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10" name="フローチャート: 判断 109">
          <a:extLst>
            <a:ext uri="{FF2B5EF4-FFF2-40B4-BE49-F238E27FC236}">
              <a16:creationId xmlns:a16="http://schemas.microsoft.com/office/drawing/2014/main" xmlns="" id="{519CC6BC-8A12-4D32-A393-D7206FE86C81}"/>
            </a:ext>
          </a:extLst>
        </xdr:cNvPr>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xmlns="" id="{254F21D4-4823-4808-AE96-2594CCF17DA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xmlns="" id="{8F5D63F9-2534-460E-B63B-1494E42255D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59B892FD-8D2A-481A-B38A-0BFD5E4D2FE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xmlns="" id="{CE5A45AF-CCD3-44F0-80CF-6130A3ECBB7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xmlns="" id="{6DCD6B1A-29E4-4CA5-9339-FAED82748A8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145415</xdr:rowOff>
    </xdr:from>
    <xdr:to>
      <xdr:col>55</xdr:col>
      <xdr:colOff>50800</xdr:colOff>
      <xdr:row>36</xdr:row>
      <xdr:rowOff>75565</xdr:rowOff>
    </xdr:to>
    <xdr:sp macro="" textlink="">
      <xdr:nvSpPr>
        <xdr:cNvPr id="116" name="楕円 115">
          <a:extLst>
            <a:ext uri="{FF2B5EF4-FFF2-40B4-BE49-F238E27FC236}">
              <a16:creationId xmlns:a16="http://schemas.microsoft.com/office/drawing/2014/main" xmlns="" id="{7B4621DF-D436-4DE6-9D9B-C7F92F85783D}"/>
            </a:ext>
          </a:extLst>
        </xdr:cNvPr>
        <xdr:cNvSpPr/>
      </xdr:nvSpPr>
      <xdr:spPr>
        <a:xfrm>
          <a:off x="10426700" y="61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168292</xdr:rowOff>
    </xdr:from>
    <xdr:ext cx="469744" cy="259045"/>
    <xdr:sp macro="" textlink="">
      <xdr:nvSpPr>
        <xdr:cNvPr id="117" name="【図書館】&#10;一人当たり面積該当値テキスト">
          <a:extLst>
            <a:ext uri="{FF2B5EF4-FFF2-40B4-BE49-F238E27FC236}">
              <a16:creationId xmlns:a16="http://schemas.microsoft.com/office/drawing/2014/main" xmlns="" id="{AE58EFDE-E144-47B5-AED2-E6930BC40BF9}"/>
            </a:ext>
          </a:extLst>
        </xdr:cNvPr>
        <xdr:cNvSpPr txBox="1"/>
      </xdr:nvSpPr>
      <xdr:spPr>
        <a:xfrm>
          <a:off x="10515600" y="599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166370</xdr:rowOff>
    </xdr:from>
    <xdr:to>
      <xdr:col>50</xdr:col>
      <xdr:colOff>165100</xdr:colOff>
      <xdr:row>36</xdr:row>
      <xdr:rowOff>96520</xdr:rowOff>
    </xdr:to>
    <xdr:sp macro="" textlink="">
      <xdr:nvSpPr>
        <xdr:cNvPr id="118" name="楕円 117">
          <a:extLst>
            <a:ext uri="{FF2B5EF4-FFF2-40B4-BE49-F238E27FC236}">
              <a16:creationId xmlns:a16="http://schemas.microsoft.com/office/drawing/2014/main" xmlns="" id="{676D3458-AE5E-4D56-8C30-6688973FA9A4}"/>
            </a:ext>
          </a:extLst>
        </xdr:cNvPr>
        <xdr:cNvSpPr/>
      </xdr:nvSpPr>
      <xdr:spPr>
        <a:xfrm>
          <a:off x="95885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24765</xdr:rowOff>
    </xdr:from>
    <xdr:to>
      <xdr:col>55</xdr:col>
      <xdr:colOff>0</xdr:colOff>
      <xdr:row>36</xdr:row>
      <xdr:rowOff>45720</xdr:rowOff>
    </xdr:to>
    <xdr:cxnSp macro="">
      <xdr:nvCxnSpPr>
        <xdr:cNvPr id="119" name="直線コネクタ 118">
          <a:extLst>
            <a:ext uri="{FF2B5EF4-FFF2-40B4-BE49-F238E27FC236}">
              <a16:creationId xmlns:a16="http://schemas.microsoft.com/office/drawing/2014/main" xmlns="" id="{F7DC6E61-90A8-46F1-8DAA-C6883DDF3C28}"/>
            </a:ext>
          </a:extLst>
        </xdr:cNvPr>
        <xdr:cNvCxnSpPr/>
      </xdr:nvCxnSpPr>
      <xdr:spPr>
        <a:xfrm flipV="1">
          <a:off x="9639300" y="619696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1922</xdr:rowOff>
    </xdr:from>
    <xdr:ext cx="469744" cy="259045"/>
    <xdr:sp macro="" textlink="">
      <xdr:nvSpPr>
        <xdr:cNvPr id="120" name="n_1aveValue【図書館】&#10;一人当たり面積">
          <a:extLst>
            <a:ext uri="{FF2B5EF4-FFF2-40B4-BE49-F238E27FC236}">
              <a16:creationId xmlns:a16="http://schemas.microsoft.com/office/drawing/2014/main" xmlns="" id="{EC6F6DF3-3186-40C0-8294-5EC6A46CCD59}"/>
            </a:ext>
          </a:extLst>
        </xdr:cNvPr>
        <xdr:cNvSpPr txBox="1"/>
      </xdr:nvSpPr>
      <xdr:spPr>
        <a:xfrm>
          <a:off x="9391727" y="685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59707</xdr:rowOff>
    </xdr:from>
    <xdr:ext cx="469744" cy="259045"/>
    <xdr:sp macro="" textlink="">
      <xdr:nvSpPr>
        <xdr:cNvPr id="121" name="n_2aveValue【図書館】&#10;一人当たり面積">
          <a:extLst>
            <a:ext uri="{FF2B5EF4-FFF2-40B4-BE49-F238E27FC236}">
              <a16:creationId xmlns:a16="http://schemas.microsoft.com/office/drawing/2014/main" xmlns="" id="{14563E16-8C46-408A-BC07-7A11C631275E}"/>
            </a:ext>
          </a:extLst>
        </xdr:cNvPr>
        <xdr:cNvSpPr txBox="1"/>
      </xdr:nvSpPr>
      <xdr:spPr>
        <a:xfrm>
          <a:off x="8515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23512</xdr:rowOff>
    </xdr:from>
    <xdr:ext cx="469744" cy="259045"/>
    <xdr:sp macro="" textlink="">
      <xdr:nvSpPr>
        <xdr:cNvPr id="122" name="n_3aveValue【図書館】&#10;一人当たり面積">
          <a:extLst>
            <a:ext uri="{FF2B5EF4-FFF2-40B4-BE49-F238E27FC236}">
              <a16:creationId xmlns:a16="http://schemas.microsoft.com/office/drawing/2014/main" xmlns="" id="{4C1E8123-34A2-41D1-9BD9-A914C628A20D}"/>
            </a:ext>
          </a:extLst>
        </xdr:cNvPr>
        <xdr:cNvSpPr txBox="1"/>
      </xdr:nvSpPr>
      <xdr:spPr>
        <a:xfrm>
          <a:off x="7626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113047</xdr:rowOff>
    </xdr:from>
    <xdr:ext cx="469744" cy="259045"/>
    <xdr:sp macro="" textlink="">
      <xdr:nvSpPr>
        <xdr:cNvPr id="123" name="n_1mainValue【図書館】&#10;一人当たり面積">
          <a:extLst>
            <a:ext uri="{FF2B5EF4-FFF2-40B4-BE49-F238E27FC236}">
              <a16:creationId xmlns:a16="http://schemas.microsoft.com/office/drawing/2014/main" xmlns="" id="{19A3B179-749A-4A0B-9F29-E477225B0CF1}"/>
            </a:ext>
          </a:extLst>
        </xdr:cNvPr>
        <xdr:cNvSpPr txBox="1"/>
      </xdr:nvSpPr>
      <xdr:spPr>
        <a:xfrm>
          <a:off x="9391727" y="59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a:extLst>
            <a:ext uri="{FF2B5EF4-FFF2-40B4-BE49-F238E27FC236}">
              <a16:creationId xmlns:a16="http://schemas.microsoft.com/office/drawing/2014/main" xmlns="" id="{50AF80ED-8136-47A1-904A-EBEA257B8E6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a:extLst>
            <a:ext uri="{FF2B5EF4-FFF2-40B4-BE49-F238E27FC236}">
              <a16:creationId xmlns:a16="http://schemas.microsoft.com/office/drawing/2014/main" xmlns="" id="{BF9448D9-8CB6-47F7-BD80-9D5C637880E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a:extLst>
            <a:ext uri="{FF2B5EF4-FFF2-40B4-BE49-F238E27FC236}">
              <a16:creationId xmlns:a16="http://schemas.microsoft.com/office/drawing/2014/main" xmlns="" id="{F7A6311E-D17F-45F5-8AA2-1237B3393AC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a:extLst>
            <a:ext uri="{FF2B5EF4-FFF2-40B4-BE49-F238E27FC236}">
              <a16:creationId xmlns:a16="http://schemas.microsoft.com/office/drawing/2014/main" xmlns="" id="{F216C074-FCFA-4031-B14E-08F5FA3363A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a:extLst>
            <a:ext uri="{FF2B5EF4-FFF2-40B4-BE49-F238E27FC236}">
              <a16:creationId xmlns:a16="http://schemas.microsoft.com/office/drawing/2014/main" xmlns="" id="{CC0F0F20-62C4-4E37-B565-EF49273DD2D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a:extLst>
            <a:ext uri="{FF2B5EF4-FFF2-40B4-BE49-F238E27FC236}">
              <a16:creationId xmlns:a16="http://schemas.microsoft.com/office/drawing/2014/main" xmlns="" id="{8F4446F7-7BB8-42C3-9B1D-7D5BC4E203E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a:extLst>
            <a:ext uri="{FF2B5EF4-FFF2-40B4-BE49-F238E27FC236}">
              <a16:creationId xmlns:a16="http://schemas.microsoft.com/office/drawing/2014/main" xmlns="" id="{765533BB-209F-4D64-81CD-E0EDD67AB87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a:extLst>
            <a:ext uri="{FF2B5EF4-FFF2-40B4-BE49-F238E27FC236}">
              <a16:creationId xmlns:a16="http://schemas.microsoft.com/office/drawing/2014/main" xmlns="" id="{CCAAF6F0-D0AE-4300-B3E8-2495BA32E65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a:extLst>
            <a:ext uri="{FF2B5EF4-FFF2-40B4-BE49-F238E27FC236}">
              <a16:creationId xmlns:a16="http://schemas.microsoft.com/office/drawing/2014/main" xmlns="" id="{AD8B9377-3FAA-4883-B11D-A44B84CC4E9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a:extLst>
            <a:ext uri="{FF2B5EF4-FFF2-40B4-BE49-F238E27FC236}">
              <a16:creationId xmlns:a16="http://schemas.microsoft.com/office/drawing/2014/main" xmlns="" id="{0BE83CDE-3D15-4966-975C-A441952D786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4" name="テキスト ボックス 133">
          <a:extLst>
            <a:ext uri="{FF2B5EF4-FFF2-40B4-BE49-F238E27FC236}">
              <a16:creationId xmlns:a16="http://schemas.microsoft.com/office/drawing/2014/main" xmlns="" id="{2625DCDD-6946-4669-804D-94279FE7FD9F}"/>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5" name="直線コネクタ 134">
          <a:extLst>
            <a:ext uri="{FF2B5EF4-FFF2-40B4-BE49-F238E27FC236}">
              <a16:creationId xmlns:a16="http://schemas.microsoft.com/office/drawing/2014/main" xmlns="" id="{137EB125-13DA-4D34-8844-CD17BAB950B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6" name="テキスト ボックス 135">
          <a:extLst>
            <a:ext uri="{FF2B5EF4-FFF2-40B4-BE49-F238E27FC236}">
              <a16:creationId xmlns:a16="http://schemas.microsoft.com/office/drawing/2014/main" xmlns="" id="{B54011F6-9AD8-4CD1-A986-7695C916CC04}"/>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7" name="直線コネクタ 136">
          <a:extLst>
            <a:ext uri="{FF2B5EF4-FFF2-40B4-BE49-F238E27FC236}">
              <a16:creationId xmlns:a16="http://schemas.microsoft.com/office/drawing/2014/main" xmlns="" id="{B7FCF091-41D9-4E2B-9702-9878A8316AC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8" name="テキスト ボックス 137">
          <a:extLst>
            <a:ext uri="{FF2B5EF4-FFF2-40B4-BE49-F238E27FC236}">
              <a16:creationId xmlns:a16="http://schemas.microsoft.com/office/drawing/2014/main" xmlns="" id="{2222E470-F773-45CF-A431-425DE40D1EB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a:extLst>
            <a:ext uri="{FF2B5EF4-FFF2-40B4-BE49-F238E27FC236}">
              <a16:creationId xmlns:a16="http://schemas.microsoft.com/office/drawing/2014/main" xmlns="" id="{82814503-33C8-4BFF-91AE-09C3A492CEB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a:extLst>
            <a:ext uri="{FF2B5EF4-FFF2-40B4-BE49-F238E27FC236}">
              <a16:creationId xmlns:a16="http://schemas.microsoft.com/office/drawing/2014/main" xmlns="" id="{482EC242-5C83-42B3-9088-CC05CBF0529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1" name="直線コネクタ 140">
          <a:extLst>
            <a:ext uri="{FF2B5EF4-FFF2-40B4-BE49-F238E27FC236}">
              <a16:creationId xmlns:a16="http://schemas.microsoft.com/office/drawing/2014/main" xmlns="" id="{3697D6CD-702F-44BC-AF9B-F15815A8C97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2" name="テキスト ボックス 141">
          <a:extLst>
            <a:ext uri="{FF2B5EF4-FFF2-40B4-BE49-F238E27FC236}">
              <a16:creationId xmlns:a16="http://schemas.microsoft.com/office/drawing/2014/main" xmlns="" id="{F910B057-FBA3-4FA8-BE29-45829EA27D4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3" name="直線コネクタ 142">
          <a:extLst>
            <a:ext uri="{FF2B5EF4-FFF2-40B4-BE49-F238E27FC236}">
              <a16:creationId xmlns:a16="http://schemas.microsoft.com/office/drawing/2014/main" xmlns="" id="{281C3884-32A6-4E6F-98E2-2C1ADBF5E19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4" name="テキスト ボックス 143">
          <a:extLst>
            <a:ext uri="{FF2B5EF4-FFF2-40B4-BE49-F238E27FC236}">
              <a16:creationId xmlns:a16="http://schemas.microsoft.com/office/drawing/2014/main" xmlns="" id="{1A701C82-74B0-4DCA-98E2-2D3F8C17D58D}"/>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a:extLst>
            <a:ext uri="{FF2B5EF4-FFF2-40B4-BE49-F238E27FC236}">
              <a16:creationId xmlns:a16="http://schemas.microsoft.com/office/drawing/2014/main" xmlns="" id="{F4DF81CA-0092-49F8-8CA4-253B1EA2465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a:extLst>
            <a:ext uri="{FF2B5EF4-FFF2-40B4-BE49-F238E27FC236}">
              <a16:creationId xmlns:a16="http://schemas.microsoft.com/office/drawing/2014/main" xmlns="" id="{6E10E0EA-4896-45BB-AD83-8A77930EF1D1}"/>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a:extLst>
            <a:ext uri="{FF2B5EF4-FFF2-40B4-BE49-F238E27FC236}">
              <a16:creationId xmlns:a16="http://schemas.microsoft.com/office/drawing/2014/main" xmlns="" id="{62878EF8-3BB7-487F-A9B0-BC2D4B39B33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148" name="直線コネクタ 147">
          <a:extLst>
            <a:ext uri="{FF2B5EF4-FFF2-40B4-BE49-F238E27FC236}">
              <a16:creationId xmlns:a16="http://schemas.microsoft.com/office/drawing/2014/main" xmlns="" id="{86D7F1B1-830D-4F96-9435-E7EDB5A6E0A7}"/>
            </a:ext>
          </a:extLst>
        </xdr:cNvPr>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149" name="【体育館・プール】&#10;有形固定資産減価償却率最小値テキスト">
          <a:extLst>
            <a:ext uri="{FF2B5EF4-FFF2-40B4-BE49-F238E27FC236}">
              <a16:creationId xmlns:a16="http://schemas.microsoft.com/office/drawing/2014/main" xmlns="" id="{A910B48D-243C-434D-A9B1-DC1682216295}"/>
            </a:ext>
          </a:extLst>
        </xdr:cNvPr>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150" name="直線コネクタ 149">
          <a:extLst>
            <a:ext uri="{FF2B5EF4-FFF2-40B4-BE49-F238E27FC236}">
              <a16:creationId xmlns:a16="http://schemas.microsoft.com/office/drawing/2014/main" xmlns="" id="{DB72D47E-8FB6-4EF3-869F-3F7157CDC3D9}"/>
            </a:ext>
          </a:extLst>
        </xdr:cNvPr>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1" name="【体育館・プール】&#10;有形固定資産減価償却率最大値テキスト">
          <a:extLst>
            <a:ext uri="{FF2B5EF4-FFF2-40B4-BE49-F238E27FC236}">
              <a16:creationId xmlns:a16="http://schemas.microsoft.com/office/drawing/2014/main" xmlns="" id="{DA68AEF4-B2A7-4B79-AAC4-E863C7D5E8BC}"/>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2" name="直線コネクタ 151">
          <a:extLst>
            <a:ext uri="{FF2B5EF4-FFF2-40B4-BE49-F238E27FC236}">
              <a16:creationId xmlns:a16="http://schemas.microsoft.com/office/drawing/2014/main" xmlns="" id="{A9D63D27-84CE-4C11-98BB-1408C4FEC76B}"/>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153" name="【体育館・プール】&#10;有形固定資産減価償却率平均値テキスト">
          <a:extLst>
            <a:ext uri="{FF2B5EF4-FFF2-40B4-BE49-F238E27FC236}">
              <a16:creationId xmlns:a16="http://schemas.microsoft.com/office/drawing/2014/main" xmlns="" id="{BB446B93-76AA-4B39-8A8D-3F37EDF02403}"/>
            </a:ext>
          </a:extLst>
        </xdr:cNvPr>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154" name="フローチャート: 判断 153">
          <a:extLst>
            <a:ext uri="{FF2B5EF4-FFF2-40B4-BE49-F238E27FC236}">
              <a16:creationId xmlns:a16="http://schemas.microsoft.com/office/drawing/2014/main" xmlns="" id="{324A914E-3825-43E2-A543-BDEFD967DA8A}"/>
            </a:ext>
          </a:extLst>
        </xdr:cNvPr>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155" name="フローチャート: 判断 154">
          <a:extLst>
            <a:ext uri="{FF2B5EF4-FFF2-40B4-BE49-F238E27FC236}">
              <a16:creationId xmlns:a16="http://schemas.microsoft.com/office/drawing/2014/main" xmlns="" id="{F02D1CAA-663C-46FC-8CDF-47E6293E9084}"/>
            </a:ext>
          </a:extLst>
        </xdr:cNvPr>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xdr:rowOff>
    </xdr:from>
    <xdr:to>
      <xdr:col>15</xdr:col>
      <xdr:colOff>101600</xdr:colOff>
      <xdr:row>59</xdr:row>
      <xdr:rowOff>113665</xdr:rowOff>
    </xdr:to>
    <xdr:sp macro="" textlink="">
      <xdr:nvSpPr>
        <xdr:cNvPr id="156" name="フローチャート: 判断 155">
          <a:extLst>
            <a:ext uri="{FF2B5EF4-FFF2-40B4-BE49-F238E27FC236}">
              <a16:creationId xmlns:a16="http://schemas.microsoft.com/office/drawing/2014/main" xmlns="" id="{11B4DE86-3783-4F1F-AC74-69C686142FB3}"/>
            </a:ext>
          </a:extLst>
        </xdr:cNvPr>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29210</xdr:rowOff>
    </xdr:from>
    <xdr:to>
      <xdr:col>10</xdr:col>
      <xdr:colOff>165100</xdr:colOff>
      <xdr:row>59</xdr:row>
      <xdr:rowOff>130810</xdr:rowOff>
    </xdr:to>
    <xdr:sp macro="" textlink="">
      <xdr:nvSpPr>
        <xdr:cNvPr id="157" name="フローチャート: 判断 156">
          <a:extLst>
            <a:ext uri="{FF2B5EF4-FFF2-40B4-BE49-F238E27FC236}">
              <a16:creationId xmlns:a16="http://schemas.microsoft.com/office/drawing/2014/main" xmlns="" id="{E9E7083F-467A-43CE-90EC-9A6AC5D48C3B}"/>
            </a:ext>
          </a:extLst>
        </xdr:cNvPr>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xmlns="" id="{AD96C26D-4DAF-4622-9CB3-CAECB675A6D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xmlns="" id="{3C155273-FD6D-4F47-8222-49D8DC70201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xmlns="" id="{873FBD4D-0716-4BDE-8DC0-4EED33B5A6C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xmlns="" id="{60BED72F-D748-4172-A99D-AB818D827CB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xmlns="" id="{8F8AF80B-9628-4B3F-947A-4720BE0DE55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90170</xdr:rowOff>
    </xdr:from>
    <xdr:to>
      <xdr:col>24</xdr:col>
      <xdr:colOff>114300</xdr:colOff>
      <xdr:row>57</xdr:row>
      <xdr:rowOff>20320</xdr:rowOff>
    </xdr:to>
    <xdr:sp macro="" textlink="">
      <xdr:nvSpPr>
        <xdr:cNvPr id="163" name="楕円 162">
          <a:extLst>
            <a:ext uri="{FF2B5EF4-FFF2-40B4-BE49-F238E27FC236}">
              <a16:creationId xmlns:a16="http://schemas.microsoft.com/office/drawing/2014/main" xmlns="" id="{2D7BBDD1-90E9-48D7-AD74-E2759EC6FF7C}"/>
            </a:ext>
          </a:extLst>
        </xdr:cNvPr>
        <xdr:cNvSpPr/>
      </xdr:nvSpPr>
      <xdr:spPr>
        <a:xfrm>
          <a:off x="45847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113047</xdr:rowOff>
    </xdr:from>
    <xdr:ext cx="405111" cy="259045"/>
    <xdr:sp macro="" textlink="">
      <xdr:nvSpPr>
        <xdr:cNvPr id="164" name="【体育館・プール】&#10;有形固定資産減価償却率該当値テキスト">
          <a:extLst>
            <a:ext uri="{FF2B5EF4-FFF2-40B4-BE49-F238E27FC236}">
              <a16:creationId xmlns:a16="http://schemas.microsoft.com/office/drawing/2014/main" xmlns="" id="{4F777E5F-EFFE-45B1-B18B-63B694D1ED8A}"/>
            </a:ext>
          </a:extLst>
        </xdr:cNvPr>
        <xdr:cNvSpPr txBox="1"/>
      </xdr:nvSpPr>
      <xdr:spPr>
        <a:xfrm>
          <a:off x="4673600" y="954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6350</xdr:rowOff>
    </xdr:from>
    <xdr:to>
      <xdr:col>20</xdr:col>
      <xdr:colOff>38100</xdr:colOff>
      <xdr:row>57</xdr:row>
      <xdr:rowOff>107950</xdr:rowOff>
    </xdr:to>
    <xdr:sp macro="" textlink="">
      <xdr:nvSpPr>
        <xdr:cNvPr id="165" name="楕円 164">
          <a:extLst>
            <a:ext uri="{FF2B5EF4-FFF2-40B4-BE49-F238E27FC236}">
              <a16:creationId xmlns:a16="http://schemas.microsoft.com/office/drawing/2014/main" xmlns="" id="{41163666-8895-4657-A278-7056D53991B9}"/>
            </a:ext>
          </a:extLst>
        </xdr:cNvPr>
        <xdr:cNvSpPr/>
      </xdr:nvSpPr>
      <xdr:spPr>
        <a:xfrm>
          <a:off x="3746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140970</xdr:rowOff>
    </xdr:from>
    <xdr:to>
      <xdr:col>24</xdr:col>
      <xdr:colOff>63500</xdr:colOff>
      <xdr:row>57</xdr:row>
      <xdr:rowOff>57150</xdr:rowOff>
    </xdr:to>
    <xdr:cxnSp macro="">
      <xdr:nvCxnSpPr>
        <xdr:cNvPr id="166" name="直線コネクタ 165">
          <a:extLst>
            <a:ext uri="{FF2B5EF4-FFF2-40B4-BE49-F238E27FC236}">
              <a16:creationId xmlns:a16="http://schemas.microsoft.com/office/drawing/2014/main" xmlns="" id="{7EB078AF-5D0A-4261-9F92-F22997C00AAB}"/>
            </a:ext>
          </a:extLst>
        </xdr:cNvPr>
        <xdr:cNvCxnSpPr/>
      </xdr:nvCxnSpPr>
      <xdr:spPr>
        <a:xfrm flipV="1">
          <a:off x="3797300" y="974217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88265</xdr:rowOff>
    </xdr:from>
    <xdr:to>
      <xdr:col>15</xdr:col>
      <xdr:colOff>101600</xdr:colOff>
      <xdr:row>58</xdr:row>
      <xdr:rowOff>18415</xdr:rowOff>
    </xdr:to>
    <xdr:sp macro="" textlink="">
      <xdr:nvSpPr>
        <xdr:cNvPr id="167" name="楕円 166">
          <a:extLst>
            <a:ext uri="{FF2B5EF4-FFF2-40B4-BE49-F238E27FC236}">
              <a16:creationId xmlns:a16="http://schemas.microsoft.com/office/drawing/2014/main" xmlns="" id="{357A9E9C-F481-4355-B9E2-DCEA9FFB3479}"/>
            </a:ext>
          </a:extLst>
        </xdr:cNvPr>
        <xdr:cNvSpPr/>
      </xdr:nvSpPr>
      <xdr:spPr>
        <a:xfrm>
          <a:off x="28575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57150</xdr:rowOff>
    </xdr:from>
    <xdr:to>
      <xdr:col>19</xdr:col>
      <xdr:colOff>177800</xdr:colOff>
      <xdr:row>57</xdr:row>
      <xdr:rowOff>139065</xdr:rowOff>
    </xdr:to>
    <xdr:cxnSp macro="">
      <xdr:nvCxnSpPr>
        <xdr:cNvPr id="168" name="直線コネクタ 167">
          <a:extLst>
            <a:ext uri="{FF2B5EF4-FFF2-40B4-BE49-F238E27FC236}">
              <a16:creationId xmlns:a16="http://schemas.microsoft.com/office/drawing/2014/main" xmlns="" id="{93774F8C-2F7E-45BF-8011-476E5748B89B}"/>
            </a:ext>
          </a:extLst>
        </xdr:cNvPr>
        <xdr:cNvCxnSpPr/>
      </xdr:nvCxnSpPr>
      <xdr:spPr>
        <a:xfrm flipV="1">
          <a:off x="2908300" y="982980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111125</xdr:rowOff>
    </xdr:from>
    <xdr:to>
      <xdr:col>10</xdr:col>
      <xdr:colOff>165100</xdr:colOff>
      <xdr:row>58</xdr:row>
      <xdr:rowOff>41275</xdr:rowOff>
    </xdr:to>
    <xdr:sp macro="" textlink="">
      <xdr:nvSpPr>
        <xdr:cNvPr id="169" name="楕円 168">
          <a:extLst>
            <a:ext uri="{FF2B5EF4-FFF2-40B4-BE49-F238E27FC236}">
              <a16:creationId xmlns:a16="http://schemas.microsoft.com/office/drawing/2014/main" xmlns="" id="{F8E0C65D-5C86-4006-9DBC-F183AB5E960A}"/>
            </a:ext>
          </a:extLst>
        </xdr:cNvPr>
        <xdr:cNvSpPr/>
      </xdr:nvSpPr>
      <xdr:spPr>
        <a:xfrm>
          <a:off x="1968500" y="98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139065</xdr:rowOff>
    </xdr:from>
    <xdr:to>
      <xdr:col>15</xdr:col>
      <xdr:colOff>50800</xdr:colOff>
      <xdr:row>57</xdr:row>
      <xdr:rowOff>161925</xdr:rowOff>
    </xdr:to>
    <xdr:cxnSp macro="">
      <xdr:nvCxnSpPr>
        <xdr:cNvPr id="170" name="直線コネクタ 169">
          <a:extLst>
            <a:ext uri="{FF2B5EF4-FFF2-40B4-BE49-F238E27FC236}">
              <a16:creationId xmlns:a16="http://schemas.microsoft.com/office/drawing/2014/main" xmlns="" id="{4E3B7189-6469-4078-838F-57E2C63C817F}"/>
            </a:ext>
          </a:extLst>
        </xdr:cNvPr>
        <xdr:cNvCxnSpPr/>
      </xdr:nvCxnSpPr>
      <xdr:spPr>
        <a:xfrm flipV="1">
          <a:off x="2019300" y="99117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100982</xdr:rowOff>
    </xdr:from>
    <xdr:ext cx="405111" cy="259045"/>
    <xdr:sp macro="" textlink="">
      <xdr:nvSpPr>
        <xdr:cNvPr id="171" name="n_1aveValue【体育館・プール】&#10;有形固定資産減価償却率">
          <a:extLst>
            <a:ext uri="{FF2B5EF4-FFF2-40B4-BE49-F238E27FC236}">
              <a16:creationId xmlns:a16="http://schemas.microsoft.com/office/drawing/2014/main" xmlns="" id="{67186B11-FDB7-4B5B-920F-E39171E38FC7}"/>
            </a:ext>
          </a:extLst>
        </xdr:cNvPr>
        <xdr:cNvSpPr txBox="1"/>
      </xdr:nvSpPr>
      <xdr:spPr>
        <a:xfrm>
          <a:off x="35820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104792</xdr:rowOff>
    </xdr:from>
    <xdr:ext cx="405111" cy="259045"/>
    <xdr:sp macro="" textlink="">
      <xdr:nvSpPr>
        <xdr:cNvPr id="172" name="n_2aveValue【体育館・プール】&#10;有形固定資産減価償却率">
          <a:extLst>
            <a:ext uri="{FF2B5EF4-FFF2-40B4-BE49-F238E27FC236}">
              <a16:creationId xmlns:a16="http://schemas.microsoft.com/office/drawing/2014/main" xmlns="" id="{7C3B1989-C8E9-4CC5-86D8-12D163CE042B}"/>
            </a:ext>
          </a:extLst>
        </xdr:cNvPr>
        <xdr:cNvSpPr txBox="1"/>
      </xdr:nvSpPr>
      <xdr:spPr>
        <a:xfrm>
          <a:off x="2705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121937</xdr:rowOff>
    </xdr:from>
    <xdr:ext cx="405111" cy="259045"/>
    <xdr:sp macro="" textlink="">
      <xdr:nvSpPr>
        <xdr:cNvPr id="173" name="n_3aveValue【体育館・プール】&#10;有形固定資産減価償却率">
          <a:extLst>
            <a:ext uri="{FF2B5EF4-FFF2-40B4-BE49-F238E27FC236}">
              <a16:creationId xmlns:a16="http://schemas.microsoft.com/office/drawing/2014/main" xmlns="" id="{5E4FBB13-D55B-4B88-85C7-3994D1DD59C2}"/>
            </a:ext>
          </a:extLst>
        </xdr:cNvPr>
        <xdr:cNvSpPr txBox="1"/>
      </xdr:nvSpPr>
      <xdr:spPr>
        <a:xfrm>
          <a:off x="1816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124477</xdr:rowOff>
    </xdr:from>
    <xdr:ext cx="405111" cy="259045"/>
    <xdr:sp macro="" textlink="">
      <xdr:nvSpPr>
        <xdr:cNvPr id="174" name="n_1mainValue【体育館・プール】&#10;有形固定資産減価償却率">
          <a:extLst>
            <a:ext uri="{FF2B5EF4-FFF2-40B4-BE49-F238E27FC236}">
              <a16:creationId xmlns:a16="http://schemas.microsoft.com/office/drawing/2014/main" xmlns="" id="{FD2A5116-88F3-4641-A6D4-D205F1A9B7B5}"/>
            </a:ext>
          </a:extLst>
        </xdr:cNvPr>
        <xdr:cNvSpPr txBox="1"/>
      </xdr:nvSpPr>
      <xdr:spPr>
        <a:xfrm>
          <a:off x="35820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34942</xdr:rowOff>
    </xdr:from>
    <xdr:ext cx="405111" cy="259045"/>
    <xdr:sp macro="" textlink="">
      <xdr:nvSpPr>
        <xdr:cNvPr id="175" name="n_2mainValue【体育館・プール】&#10;有形固定資産減価償却率">
          <a:extLst>
            <a:ext uri="{FF2B5EF4-FFF2-40B4-BE49-F238E27FC236}">
              <a16:creationId xmlns:a16="http://schemas.microsoft.com/office/drawing/2014/main" xmlns="" id="{F9E5499D-5D54-498D-B4DB-C89D6EFCB2E9}"/>
            </a:ext>
          </a:extLst>
        </xdr:cNvPr>
        <xdr:cNvSpPr txBox="1"/>
      </xdr:nvSpPr>
      <xdr:spPr>
        <a:xfrm>
          <a:off x="2705744"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57802</xdr:rowOff>
    </xdr:from>
    <xdr:ext cx="405111" cy="259045"/>
    <xdr:sp macro="" textlink="">
      <xdr:nvSpPr>
        <xdr:cNvPr id="176" name="n_3mainValue【体育館・プール】&#10;有形固定資産減価償却率">
          <a:extLst>
            <a:ext uri="{FF2B5EF4-FFF2-40B4-BE49-F238E27FC236}">
              <a16:creationId xmlns:a16="http://schemas.microsoft.com/office/drawing/2014/main" xmlns="" id="{24ED50A7-AFF4-4D63-97F5-010B2E296E2E}"/>
            </a:ext>
          </a:extLst>
        </xdr:cNvPr>
        <xdr:cNvSpPr txBox="1"/>
      </xdr:nvSpPr>
      <xdr:spPr>
        <a:xfrm>
          <a:off x="1816744"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a:extLst>
            <a:ext uri="{FF2B5EF4-FFF2-40B4-BE49-F238E27FC236}">
              <a16:creationId xmlns:a16="http://schemas.microsoft.com/office/drawing/2014/main" xmlns="" id="{3CAF78ED-5DE9-446E-B2F5-5049BF24796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a:extLst>
            <a:ext uri="{FF2B5EF4-FFF2-40B4-BE49-F238E27FC236}">
              <a16:creationId xmlns:a16="http://schemas.microsoft.com/office/drawing/2014/main" xmlns="" id="{2F755BEB-CD36-406F-BBBD-C6060D62F3E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a:extLst>
            <a:ext uri="{FF2B5EF4-FFF2-40B4-BE49-F238E27FC236}">
              <a16:creationId xmlns:a16="http://schemas.microsoft.com/office/drawing/2014/main" xmlns="" id="{6B4487B1-E16C-4089-A265-335678FA73F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a:extLst>
            <a:ext uri="{FF2B5EF4-FFF2-40B4-BE49-F238E27FC236}">
              <a16:creationId xmlns:a16="http://schemas.microsoft.com/office/drawing/2014/main" xmlns="" id="{49547DBB-5B94-46B2-86CD-F490F5DB969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a:extLst>
            <a:ext uri="{FF2B5EF4-FFF2-40B4-BE49-F238E27FC236}">
              <a16:creationId xmlns:a16="http://schemas.microsoft.com/office/drawing/2014/main" xmlns="" id="{1DDA2A8D-3B7E-4D89-B397-B4BEEBECA16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a:extLst>
            <a:ext uri="{FF2B5EF4-FFF2-40B4-BE49-F238E27FC236}">
              <a16:creationId xmlns:a16="http://schemas.microsoft.com/office/drawing/2014/main" xmlns="" id="{13D088A8-2543-44A6-8EB9-E15C984E8C7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a:extLst>
            <a:ext uri="{FF2B5EF4-FFF2-40B4-BE49-F238E27FC236}">
              <a16:creationId xmlns:a16="http://schemas.microsoft.com/office/drawing/2014/main" xmlns="" id="{E0FAAE2B-202A-40C7-A951-273FD41BD2E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a:extLst>
            <a:ext uri="{FF2B5EF4-FFF2-40B4-BE49-F238E27FC236}">
              <a16:creationId xmlns:a16="http://schemas.microsoft.com/office/drawing/2014/main" xmlns="" id="{BBB9CA65-3F49-46FC-BEDE-C3C2D544ECF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a:extLst>
            <a:ext uri="{FF2B5EF4-FFF2-40B4-BE49-F238E27FC236}">
              <a16:creationId xmlns:a16="http://schemas.microsoft.com/office/drawing/2014/main" xmlns="" id="{95FFDB5D-D852-462A-9B47-6F697B8E813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a:extLst>
            <a:ext uri="{FF2B5EF4-FFF2-40B4-BE49-F238E27FC236}">
              <a16:creationId xmlns:a16="http://schemas.microsoft.com/office/drawing/2014/main" xmlns="" id="{731AE556-6A41-4EE3-A3F6-465E1EECCDA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7" name="直線コネクタ 186">
          <a:extLst>
            <a:ext uri="{FF2B5EF4-FFF2-40B4-BE49-F238E27FC236}">
              <a16:creationId xmlns:a16="http://schemas.microsoft.com/office/drawing/2014/main" xmlns="" id="{4FB21376-1D4E-49FA-AFA3-C25EA36CBC75}"/>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8" name="テキスト ボックス 187">
          <a:extLst>
            <a:ext uri="{FF2B5EF4-FFF2-40B4-BE49-F238E27FC236}">
              <a16:creationId xmlns:a16="http://schemas.microsoft.com/office/drawing/2014/main" xmlns="" id="{1DFD472C-BBE1-4D14-8F9C-B0481A0BB98F}"/>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9" name="直線コネクタ 188">
          <a:extLst>
            <a:ext uri="{FF2B5EF4-FFF2-40B4-BE49-F238E27FC236}">
              <a16:creationId xmlns:a16="http://schemas.microsoft.com/office/drawing/2014/main" xmlns="" id="{57CB2182-46BB-40F8-ABE1-5B00BFC62D73}"/>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0" name="テキスト ボックス 189">
          <a:extLst>
            <a:ext uri="{FF2B5EF4-FFF2-40B4-BE49-F238E27FC236}">
              <a16:creationId xmlns:a16="http://schemas.microsoft.com/office/drawing/2014/main" xmlns="" id="{ADA3BFCD-6F14-4DF7-AF30-82019193494D}"/>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1" name="直線コネクタ 190">
          <a:extLst>
            <a:ext uri="{FF2B5EF4-FFF2-40B4-BE49-F238E27FC236}">
              <a16:creationId xmlns:a16="http://schemas.microsoft.com/office/drawing/2014/main" xmlns="" id="{8DF551CB-DC12-4A76-A1F0-7D0F5A434F24}"/>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2" name="テキスト ボックス 191">
          <a:extLst>
            <a:ext uri="{FF2B5EF4-FFF2-40B4-BE49-F238E27FC236}">
              <a16:creationId xmlns:a16="http://schemas.microsoft.com/office/drawing/2014/main" xmlns="" id="{A32564A4-CC30-4DAA-A30A-CC5771B9C53F}"/>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3" name="直線コネクタ 192">
          <a:extLst>
            <a:ext uri="{FF2B5EF4-FFF2-40B4-BE49-F238E27FC236}">
              <a16:creationId xmlns:a16="http://schemas.microsoft.com/office/drawing/2014/main" xmlns="" id="{FF17EB58-1D6E-43E0-8E5E-2E1DE1C780EC}"/>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4" name="テキスト ボックス 193">
          <a:extLst>
            <a:ext uri="{FF2B5EF4-FFF2-40B4-BE49-F238E27FC236}">
              <a16:creationId xmlns:a16="http://schemas.microsoft.com/office/drawing/2014/main" xmlns="" id="{A2AB9D23-B9F4-4351-8775-E7CCA3EF058F}"/>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5" name="直線コネクタ 194">
          <a:extLst>
            <a:ext uri="{FF2B5EF4-FFF2-40B4-BE49-F238E27FC236}">
              <a16:creationId xmlns:a16="http://schemas.microsoft.com/office/drawing/2014/main" xmlns="" id="{F45B8D6F-58AB-4FEA-9D47-BFE093F42E69}"/>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6" name="テキスト ボックス 195">
          <a:extLst>
            <a:ext uri="{FF2B5EF4-FFF2-40B4-BE49-F238E27FC236}">
              <a16:creationId xmlns:a16="http://schemas.microsoft.com/office/drawing/2014/main" xmlns="" id="{BFDB3A84-3ADC-4DFA-B94D-D0FDF659F0B3}"/>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7" name="直線コネクタ 196">
          <a:extLst>
            <a:ext uri="{FF2B5EF4-FFF2-40B4-BE49-F238E27FC236}">
              <a16:creationId xmlns:a16="http://schemas.microsoft.com/office/drawing/2014/main" xmlns="" id="{4D2AE58F-2F14-4310-AAF9-56710069752B}"/>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98" name="テキスト ボックス 197">
          <a:extLst>
            <a:ext uri="{FF2B5EF4-FFF2-40B4-BE49-F238E27FC236}">
              <a16:creationId xmlns:a16="http://schemas.microsoft.com/office/drawing/2014/main" xmlns="" id="{58289BF7-E930-4F9A-9799-BEF964DF52B0}"/>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xmlns="" id="{82046FA4-E32C-4543-AEE2-80853A0DC7F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00" name="テキスト ボックス 199">
          <a:extLst>
            <a:ext uri="{FF2B5EF4-FFF2-40B4-BE49-F238E27FC236}">
              <a16:creationId xmlns:a16="http://schemas.microsoft.com/office/drawing/2014/main" xmlns="" id="{931D4AA0-E1FC-488D-9C0D-7F19D2AA55AE}"/>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体育館・プール】&#10;一人当たり面積グラフ枠">
          <a:extLst>
            <a:ext uri="{FF2B5EF4-FFF2-40B4-BE49-F238E27FC236}">
              <a16:creationId xmlns:a16="http://schemas.microsoft.com/office/drawing/2014/main" xmlns="" id="{5A1159FF-2C63-43EF-9B52-673DCBA0422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202" name="直線コネクタ 201">
          <a:extLst>
            <a:ext uri="{FF2B5EF4-FFF2-40B4-BE49-F238E27FC236}">
              <a16:creationId xmlns:a16="http://schemas.microsoft.com/office/drawing/2014/main" xmlns="" id="{0D6CB75B-5288-4634-BFF9-5B461AA3505B}"/>
            </a:ext>
          </a:extLst>
        </xdr:cNvPr>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203" name="【体育館・プール】&#10;一人当たり面積最小値テキスト">
          <a:extLst>
            <a:ext uri="{FF2B5EF4-FFF2-40B4-BE49-F238E27FC236}">
              <a16:creationId xmlns:a16="http://schemas.microsoft.com/office/drawing/2014/main" xmlns="" id="{E379CA2C-EAF4-4B4A-9992-BFBC6D2AEECE}"/>
            </a:ext>
          </a:extLst>
        </xdr:cNvPr>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204" name="直線コネクタ 203">
          <a:extLst>
            <a:ext uri="{FF2B5EF4-FFF2-40B4-BE49-F238E27FC236}">
              <a16:creationId xmlns:a16="http://schemas.microsoft.com/office/drawing/2014/main" xmlns="" id="{D85F15A1-56A5-4540-8EB0-AAD221E9D6EB}"/>
            </a:ext>
          </a:extLst>
        </xdr:cNvPr>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205" name="【体育館・プール】&#10;一人当たり面積最大値テキスト">
          <a:extLst>
            <a:ext uri="{FF2B5EF4-FFF2-40B4-BE49-F238E27FC236}">
              <a16:creationId xmlns:a16="http://schemas.microsoft.com/office/drawing/2014/main" xmlns="" id="{491534ED-C24B-4A0B-B9D7-D8CD4FFFED4A}"/>
            </a:ext>
          </a:extLst>
        </xdr:cNvPr>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206" name="直線コネクタ 205">
          <a:extLst>
            <a:ext uri="{FF2B5EF4-FFF2-40B4-BE49-F238E27FC236}">
              <a16:creationId xmlns:a16="http://schemas.microsoft.com/office/drawing/2014/main" xmlns="" id="{0BFA489B-FD1C-4F83-8ED3-FF435C9DB109}"/>
            </a:ext>
          </a:extLst>
        </xdr:cNvPr>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105318</xdr:rowOff>
    </xdr:from>
    <xdr:ext cx="469744" cy="259045"/>
    <xdr:sp macro="" textlink="">
      <xdr:nvSpPr>
        <xdr:cNvPr id="207" name="【体育館・プール】&#10;一人当たり面積平均値テキスト">
          <a:extLst>
            <a:ext uri="{FF2B5EF4-FFF2-40B4-BE49-F238E27FC236}">
              <a16:creationId xmlns:a16="http://schemas.microsoft.com/office/drawing/2014/main" xmlns="" id="{814179D6-C521-4B57-A702-AC34F5B8B455}"/>
            </a:ext>
          </a:extLst>
        </xdr:cNvPr>
        <xdr:cNvSpPr txBox="1"/>
      </xdr:nvSpPr>
      <xdr:spPr>
        <a:xfrm>
          <a:off x="10515600" y="10735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208" name="フローチャート: 判断 207">
          <a:extLst>
            <a:ext uri="{FF2B5EF4-FFF2-40B4-BE49-F238E27FC236}">
              <a16:creationId xmlns:a16="http://schemas.microsoft.com/office/drawing/2014/main" xmlns="" id="{2AD78762-B216-4710-A19F-FF6DEAA78ACD}"/>
            </a:ext>
          </a:extLst>
        </xdr:cNvPr>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209" name="フローチャート: 判断 208">
          <a:extLst>
            <a:ext uri="{FF2B5EF4-FFF2-40B4-BE49-F238E27FC236}">
              <a16:creationId xmlns:a16="http://schemas.microsoft.com/office/drawing/2014/main" xmlns="" id="{1268B109-477C-49F3-9264-E6B35DF42C01}"/>
            </a:ext>
          </a:extLst>
        </xdr:cNvPr>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75747</xdr:rowOff>
    </xdr:from>
    <xdr:to>
      <xdr:col>46</xdr:col>
      <xdr:colOff>38100</xdr:colOff>
      <xdr:row>64</xdr:row>
      <xdr:rowOff>5897</xdr:rowOff>
    </xdr:to>
    <xdr:sp macro="" textlink="">
      <xdr:nvSpPr>
        <xdr:cNvPr id="210" name="フローチャート: 判断 209">
          <a:extLst>
            <a:ext uri="{FF2B5EF4-FFF2-40B4-BE49-F238E27FC236}">
              <a16:creationId xmlns:a16="http://schemas.microsoft.com/office/drawing/2014/main" xmlns="" id="{79741B42-2559-4B7A-BB4C-FDF4E845D222}"/>
            </a:ext>
          </a:extLst>
        </xdr:cNvPr>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104974</xdr:rowOff>
    </xdr:from>
    <xdr:to>
      <xdr:col>41</xdr:col>
      <xdr:colOff>101600</xdr:colOff>
      <xdr:row>64</xdr:row>
      <xdr:rowOff>35124</xdr:rowOff>
    </xdr:to>
    <xdr:sp macro="" textlink="">
      <xdr:nvSpPr>
        <xdr:cNvPr id="211" name="フローチャート: 判断 210">
          <a:extLst>
            <a:ext uri="{FF2B5EF4-FFF2-40B4-BE49-F238E27FC236}">
              <a16:creationId xmlns:a16="http://schemas.microsoft.com/office/drawing/2014/main" xmlns="" id="{7ED15EEF-D84A-497C-AC00-ED786CD20A96}"/>
            </a:ext>
          </a:extLst>
        </xdr:cNvPr>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xmlns="" id="{6DF12A24-341B-4290-86AE-7EC05B37C70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xmlns="" id="{D6440BCE-0D81-4A02-B841-1F2FF96C974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xmlns="" id="{F54BE12B-68D4-4007-833E-B601E9FB2F5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xmlns="" id="{ECB98DC3-8E5C-451C-AEC7-05F2B32249D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xmlns="" id="{6D62D84E-FBBD-499F-AFC4-AE76F19ADF2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88973</xdr:rowOff>
    </xdr:from>
    <xdr:to>
      <xdr:col>55</xdr:col>
      <xdr:colOff>50800</xdr:colOff>
      <xdr:row>64</xdr:row>
      <xdr:rowOff>19123</xdr:rowOff>
    </xdr:to>
    <xdr:sp macro="" textlink="">
      <xdr:nvSpPr>
        <xdr:cNvPr id="217" name="楕円 216">
          <a:extLst>
            <a:ext uri="{FF2B5EF4-FFF2-40B4-BE49-F238E27FC236}">
              <a16:creationId xmlns:a16="http://schemas.microsoft.com/office/drawing/2014/main" xmlns="" id="{A0806D8D-F208-47E2-839F-452E9ED36364}"/>
            </a:ext>
          </a:extLst>
        </xdr:cNvPr>
        <xdr:cNvSpPr/>
      </xdr:nvSpPr>
      <xdr:spPr>
        <a:xfrm>
          <a:off x="10426700" y="1089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67400</xdr:rowOff>
    </xdr:from>
    <xdr:ext cx="469744" cy="259045"/>
    <xdr:sp macro="" textlink="">
      <xdr:nvSpPr>
        <xdr:cNvPr id="218" name="【体育館・プール】&#10;一人当たり面積該当値テキスト">
          <a:extLst>
            <a:ext uri="{FF2B5EF4-FFF2-40B4-BE49-F238E27FC236}">
              <a16:creationId xmlns:a16="http://schemas.microsoft.com/office/drawing/2014/main" xmlns="" id="{259EEE95-3C55-4419-8392-6EF0437A165B}"/>
            </a:ext>
          </a:extLst>
        </xdr:cNvPr>
        <xdr:cNvSpPr txBox="1"/>
      </xdr:nvSpPr>
      <xdr:spPr>
        <a:xfrm>
          <a:off x="10515600" y="1086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92075</xdr:rowOff>
    </xdr:from>
    <xdr:to>
      <xdr:col>50</xdr:col>
      <xdr:colOff>165100</xdr:colOff>
      <xdr:row>64</xdr:row>
      <xdr:rowOff>22225</xdr:rowOff>
    </xdr:to>
    <xdr:sp macro="" textlink="">
      <xdr:nvSpPr>
        <xdr:cNvPr id="219" name="楕円 218">
          <a:extLst>
            <a:ext uri="{FF2B5EF4-FFF2-40B4-BE49-F238E27FC236}">
              <a16:creationId xmlns:a16="http://schemas.microsoft.com/office/drawing/2014/main" xmlns="" id="{29E6B8DA-7C8D-40C2-98AF-22D807A90871}"/>
            </a:ext>
          </a:extLst>
        </xdr:cNvPr>
        <xdr:cNvSpPr/>
      </xdr:nvSpPr>
      <xdr:spPr>
        <a:xfrm>
          <a:off x="9588500" y="1089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139773</xdr:rowOff>
    </xdr:from>
    <xdr:to>
      <xdr:col>55</xdr:col>
      <xdr:colOff>0</xdr:colOff>
      <xdr:row>63</xdr:row>
      <xdr:rowOff>142875</xdr:rowOff>
    </xdr:to>
    <xdr:cxnSp macro="">
      <xdr:nvCxnSpPr>
        <xdr:cNvPr id="220" name="直線コネクタ 219">
          <a:extLst>
            <a:ext uri="{FF2B5EF4-FFF2-40B4-BE49-F238E27FC236}">
              <a16:creationId xmlns:a16="http://schemas.microsoft.com/office/drawing/2014/main" xmlns="" id="{32EEC8AE-3FC5-4AFD-BCF3-C2FB5D31F66F}"/>
            </a:ext>
          </a:extLst>
        </xdr:cNvPr>
        <xdr:cNvCxnSpPr/>
      </xdr:nvCxnSpPr>
      <xdr:spPr>
        <a:xfrm flipV="1">
          <a:off x="9639300" y="10941123"/>
          <a:ext cx="8382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93218</xdr:rowOff>
    </xdr:from>
    <xdr:to>
      <xdr:col>46</xdr:col>
      <xdr:colOff>38100</xdr:colOff>
      <xdr:row>64</xdr:row>
      <xdr:rowOff>23368</xdr:rowOff>
    </xdr:to>
    <xdr:sp macro="" textlink="">
      <xdr:nvSpPr>
        <xdr:cNvPr id="221" name="楕円 220">
          <a:extLst>
            <a:ext uri="{FF2B5EF4-FFF2-40B4-BE49-F238E27FC236}">
              <a16:creationId xmlns:a16="http://schemas.microsoft.com/office/drawing/2014/main" xmlns="" id="{8804038B-36DD-46D5-A3F8-A1846E2E6F04}"/>
            </a:ext>
          </a:extLst>
        </xdr:cNvPr>
        <xdr:cNvSpPr/>
      </xdr:nvSpPr>
      <xdr:spPr>
        <a:xfrm>
          <a:off x="86995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142875</xdr:rowOff>
    </xdr:from>
    <xdr:to>
      <xdr:col>50</xdr:col>
      <xdr:colOff>114300</xdr:colOff>
      <xdr:row>63</xdr:row>
      <xdr:rowOff>144018</xdr:rowOff>
    </xdr:to>
    <xdr:cxnSp macro="">
      <xdr:nvCxnSpPr>
        <xdr:cNvPr id="222" name="直線コネクタ 221">
          <a:extLst>
            <a:ext uri="{FF2B5EF4-FFF2-40B4-BE49-F238E27FC236}">
              <a16:creationId xmlns:a16="http://schemas.microsoft.com/office/drawing/2014/main" xmlns="" id="{CC6FEF3F-01D3-4CF3-B66F-6FE819C29C8C}"/>
            </a:ext>
          </a:extLst>
        </xdr:cNvPr>
        <xdr:cNvCxnSpPr/>
      </xdr:nvCxnSpPr>
      <xdr:spPr>
        <a:xfrm flipV="1">
          <a:off x="8750300" y="1094422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120650</xdr:rowOff>
    </xdr:from>
    <xdr:to>
      <xdr:col>41</xdr:col>
      <xdr:colOff>101600</xdr:colOff>
      <xdr:row>64</xdr:row>
      <xdr:rowOff>50800</xdr:rowOff>
    </xdr:to>
    <xdr:sp macro="" textlink="">
      <xdr:nvSpPr>
        <xdr:cNvPr id="223" name="楕円 222">
          <a:extLst>
            <a:ext uri="{FF2B5EF4-FFF2-40B4-BE49-F238E27FC236}">
              <a16:creationId xmlns:a16="http://schemas.microsoft.com/office/drawing/2014/main" xmlns="" id="{0E968799-EDC6-4060-A464-E371F287952B}"/>
            </a:ext>
          </a:extLst>
        </xdr:cNvPr>
        <xdr:cNvSpPr/>
      </xdr:nvSpPr>
      <xdr:spPr>
        <a:xfrm>
          <a:off x="7810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144018</xdr:rowOff>
    </xdr:from>
    <xdr:to>
      <xdr:col>45</xdr:col>
      <xdr:colOff>177800</xdr:colOff>
      <xdr:row>64</xdr:row>
      <xdr:rowOff>0</xdr:rowOff>
    </xdr:to>
    <xdr:cxnSp macro="">
      <xdr:nvCxnSpPr>
        <xdr:cNvPr id="224" name="直線コネクタ 223">
          <a:extLst>
            <a:ext uri="{FF2B5EF4-FFF2-40B4-BE49-F238E27FC236}">
              <a16:creationId xmlns:a16="http://schemas.microsoft.com/office/drawing/2014/main" xmlns="" id="{365CB020-1360-4984-9CC1-FF991BCB9A07}"/>
            </a:ext>
          </a:extLst>
        </xdr:cNvPr>
        <xdr:cNvCxnSpPr/>
      </xdr:nvCxnSpPr>
      <xdr:spPr>
        <a:xfrm flipV="1">
          <a:off x="7861300" y="109453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26505</xdr:rowOff>
    </xdr:from>
    <xdr:ext cx="469744" cy="259045"/>
    <xdr:sp macro="" textlink="">
      <xdr:nvSpPr>
        <xdr:cNvPr id="225" name="n_1aveValue【体育館・プール】&#10;一人当たり面積">
          <a:extLst>
            <a:ext uri="{FF2B5EF4-FFF2-40B4-BE49-F238E27FC236}">
              <a16:creationId xmlns:a16="http://schemas.microsoft.com/office/drawing/2014/main" xmlns="" id="{69C4BA67-0FDF-4682-B08C-22E93F6A3968}"/>
            </a:ext>
          </a:extLst>
        </xdr:cNvPr>
        <xdr:cNvSpPr txBox="1"/>
      </xdr:nvSpPr>
      <xdr:spPr>
        <a:xfrm>
          <a:off x="93917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22424</xdr:rowOff>
    </xdr:from>
    <xdr:ext cx="469744" cy="259045"/>
    <xdr:sp macro="" textlink="">
      <xdr:nvSpPr>
        <xdr:cNvPr id="226" name="n_2aveValue【体育館・プール】&#10;一人当たり面積">
          <a:extLst>
            <a:ext uri="{FF2B5EF4-FFF2-40B4-BE49-F238E27FC236}">
              <a16:creationId xmlns:a16="http://schemas.microsoft.com/office/drawing/2014/main" xmlns="" id="{28B24D56-BAD1-4E15-BCD7-6F773459AB49}"/>
            </a:ext>
          </a:extLst>
        </xdr:cNvPr>
        <xdr:cNvSpPr txBox="1"/>
      </xdr:nvSpPr>
      <xdr:spPr>
        <a:xfrm>
          <a:off x="8515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51651</xdr:rowOff>
    </xdr:from>
    <xdr:ext cx="469744" cy="259045"/>
    <xdr:sp macro="" textlink="">
      <xdr:nvSpPr>
        <xdr:cNvPr id="227" name="n_3aveValue【体育館・プール】&#10;一人当たり面積">
          <a:extLst>
            <a:ext uri="{FF2B5EF4-FFF2-40B4-BE49-F238E27FC236}">
              <a16:creationId xmlns:a16="http://schemas.microsoft.com/office/drawing/2014/main" xmlns="" id="{A6D808ED-AA7B-49C0-BC3F-52698E19CEFC}"/>
            </a:ext>
          </a:extLst>
        </xdr:cNvPr>
        <xdr:cNvSpPr txBox="1"/>
      </xdr:nvSpPr>
      <xdr:spPr>
        <a:xfrm>
          <a:off x="7626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13352</xdr:rowOff>
    </xdr:from>
    <xdr:ext cx="469744" cy="259045"/>
    <xdr:sp macro="" textlink="">
      <xdr:nvSpPr>
        <xdr:cNvPr id="228" name="n_1mainValue【体育館・プール】&#10;一人当たり面積">
          <a:extLst>
            <a:ext uri="{FF2B5EF4-FFF2-40B4-BE49-F238E27FC236}">
              <a16:creationId xmlns:a16="http://schemas.microsoft.com/office/drawing/2014/main" xmlns="" id="{E0FDF56F-C20B-44D2-B756-B1F4389E7232}"/>
            </a:ext>
          </a:extLst>
        </xdr:cNvPr>
        <xdr:cNvSpPr txBox="1"/>
      </xdr:nvSpPr>
      <xdr:spPr>
        <a:xfrm>
          <a:off x="9391727" y="1098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14495</xdr:rowOff>
    </xdr:from>
    <xdr:ext cx="469744" cy="259045"/>
    <xdr:sp macro="" textlink="">
      <xdr:nvSpPr>
        <xdr:cNvPr id="229" name="n_2mainValue【体育館・プール】&#10;一人当たり面積">
          <a:extLst>
            <a:ext uri="{FF2B5EF4-FFF2-40B4-BE49-F238E27FC236}">
              <a16:creationId xmlns:a16="http://schemas.microsoft.com/office/drawing/2014/main" xmlns="" id="{1642A90E-C633-4189-AC11-7DED1BFA1938}"/>
            </a:ext>
          </a:extLst>
        </xdr:cNvPr>
        <xdr:cNvSpPr txBox="1"/>
      </xdr:nvSpPr>
      <xdr:spPr>
        <a:xfrm>
          <a:off x="8515427" y="1098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41927</xdr:rowOff>
    </xdr:from>
    <xdr:ext cx="469744" cy="259045"/>
    <xdr:sp macro="" textlink="">
      <xdr:nvSpPr>
        <xdr:cNvPr id="230" name="n_3mainValue【体育館・プール】&#10;一人当たり面積">
          <a:extLst>
            <a:ext uri="{FF2B5EF4-FFF2-40B4-BE49-F238E27FC236}">
              <a16:creationId xmlns:a16="http://schemas.microsoft.com/office/drawing/2014/main" xmlns="" id="{7A2BD331-DB69-4E8D-BBA7-8CF1A76D9174}"/>
            </a:ext>
          </a:extLst>
        </xdr:cNvPr>
        <xdr:cNvSpPr txBox="1"/>
      </xdr:nvSpPr>
      <xdr:spPr>
        <a:xfrm>
          <a:off x="7626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a:extLst>
            <a:ext uri="{FF2B5EF4-FFF2-40B4-BE49-F238E27FC236}">
              <a16:creationId xmlns:a16="http://schemas.microsoft.com/office/drawing/2014/main" xmlns="" id="{555D3A2C-0E0E-45B5-8200-E6CE2787961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a:extLst>
            <a:ext uri="{FF2B5EF4-FFF2-40B4-BE49-F238E27FC236}">
              <a16:creationId xmlns:a16="http://schemas.microsoft.com/office/drawing/2014/main" xmlns="" id="{3F835737-9BA9-480B-B30A-B616C4BBB43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a:extLst>
            <a:ext uri="{FF2B5EF4-FFF2-40B4-BE49-F238E27FC236}">
              <a16:creationId xmlns:a16="http://schemas.microsoft.com/office/drawing/2014/main" xmlns="" id="{98D649A6-DDAA-4576-93EF-5F088913590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a:extLst>
            <a:ext uri="{FF2B5EF4-FFF2-40B4-BE49-F238E27FC236}">
              <a16:creationId xmlns:a16="http://schemas.microsoft.com/office/drawing/2014/main" xmlns="" id="{1B6FCFE3-FF78-45B1-9536-E8E0A1E52E5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a:extLst>
            <a:ext uri="{FF2B5EF4-FFF2-40B4-BE49-F238E27FC236}">
              <a16:creationId xmlns:a16="http://schemas.microsoft.com/office/drawing/2014/main" xmlns="" id="{FE39EE2B-7C25-4D84-A91D-366565CB965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a:extLst>
            <a:ext uri="{FF2B5EF4-FFF2-40B4-BE49-F238E27FC236}">
              <a16:creationId xmlns:a16="http://schemas.microsoft.com/office/drawing/2014/main" xmlns="" id="{E9FC2BE4-799F-4BA0-9230-AB6B9533C53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a:extLst>
            <a:ext uri="{FF2B5EF4-FFF2-40B4-BE49-F238E27FC236}">
              <a16:creationId xmlns:a16="http://schemas.microsoft.com/office/drawing/2014/main" xmlns="" id="{5944D4ED-B2F8-4D61-8500-5E2ADE45E2E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a:extLst>
            <a:ext uri="{FF2B5EF4-FFF2-40B4-BE49-F238E27FC236}">
              <a16:creationId xmlns:a16="http://schemas.microsoft.com/office/drawing/2014/main" xmlns="" id="{F12D789A-9269-4470-A9BF-A39EDA2BA3E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a:extLst>
            <a:ext uri="{FF2B5EF4-FFF2-40B4-BE49-F238E27FC236}">
              <a16:creationId xmlns:a16="http://schemas.microsoft.com/office/drawing/2014/main" xmlns="" id="{BCC66DC0-DFFE-424A-ACEF-1F77D287AB8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a:extLst>
            <a:ext uri="{FF2B5EF4-FFF2-40B4-BE49-F238E27FC236}">
              <a16:creationId xmlns:a16="http://schemas.microsoft.com/office/drawing/2014/main" xmlns="" id="{C9DC5890-2117-406E-9D83-DCF9BB7E6C3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1" name="テキスト ボックス 240">
          <a:extLst>
            <a:ext uri="{FF2B5EF4-FFF2-40B4-BE49-F238E27FC236}">
              <a16:creationId xmlns:a16="http://schemas.microsoft.com/office/drawing/2014/main" xmlns="" id="{1F03A276-7711-4EAB-9B24-9772FE297183}"/>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2" name="直線コネクタ 241">
          <a:extLst>
            <a:ext uri="{FF2B5EF4-FFF2-40B4-BE49-F238E27FC236}">
              <a16:creationId xmlns:a16="http://schemas.microsoft.com/office/drawing/2014/main" xmlns="" id="{9B87D637-25EA-4E05-AD09-CCD6A4CC7AD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3" name="テキスト ボックス 242">
          <a:extLst>
            <a:ext uri="{FF2B5EF4-FFF2-40B4-BE49-F238E27FC236}">
              <a16:creationId xmlns:a16="http://schemas.microsoft.com/office/drawing/2014/main" xmlns="" id="{CDE3A25F-DB79-493F-9E9A-DD2799FFAB86}"/>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4" name="直線コネクタ 243">
          <a:extLst>
            <a:ext uri="{FF2B5EF4-FFF2-40B4-BE49-F238E27FC236}">
              <a16:creationId xmlns:a16="http://schemas.microsoft.com/office/drawing/2014/main" xmlns="" id="{DA705C8A-71ED-4A11-A588-86568779D29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5" name="テキスト ボックス 244">
          <a:extLst>
            <a:ext uri="{FF2B5EF4-FFF2-40B4-BE49-F238E27FC236}">
              <a16:creationId xmlns:a16="http://schemas.microsoft.com/office/drawing/2014/main" xmlns="" id="{A8D076CE-8DFB-4008-AF3E-714D3C16D2D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6" name="直線コネクタ 245">
          <a:extLst>
            <a:ext uri="{FF2B5EF4-FFF2-40B4-BE49-F238E27FC236}">
              <a16:creationId xmlns:a16="http://schemas.microsoft.com/office/drawing/2014/main" xmlns="" id="{6270A548-6712-4AB1-B7D8-65B6F89E132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7" name="テキスト ボックス 246">
          <a:extLst>
            <a:ext uri="{FF2B5EF4-FFF2-40B4-BE49-F238E27FC236}">
              <a16:creationId xmlns:a16="http://schemas.microsoft.com/office/drawing/2014/main" xmlns="" id="{52E5D427-C83B-45E1-936C-F92D228DAE5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8" name="直線コネクタ 247">
          <a:extLst>
            <a:ext uri="{FF2B5EF4-FFF2-40B4-BE49-F238E27FC236}">
              <a16:creationId xmlns:a16="http://schemas.microsoft.com/office/drawing/2014/main" xmlns="" id="{7355DB13-8446-431E-98E2-033002132B7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9" name="テキスト ボックス 248">
          <a:extLst>
            <a:ext uri="{FF2B5EF4-FFF2-40B4-BE49-F238E27FC236}">
              <a16:creationId xmlns:a16="http://schemas.microsoft.com/office/drawing/2014/main" xmlns="" id="{32E48560-7C11-4D81-9611-B3D686460DC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0" name="直線コネクタ 249">
          <a:extLst>
            <a:ext uri="{FF2B5EF4-FFF2-40B4-BE49-F238E27FC236}">
              <a16:creationId xmlns:a16="http://schemas.microsoft.com/office/drawing/2014/main" xmlns="" id="{A5AF76ED-B3B5-4498-9E5B-0DF5DD128F9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1" name="テキスト ボックス 250">
          <a:extLst>
            <a:ext uri="{FF2B5EF4-FFF2-40B4-BE49-F238E27FC236}">
              <a16:creationId xmlns:a16="http://schemas.microsoft.com/office/drawing/2014/main" xmlns="" id="{4EC4EE5C-0D88-4E31-A656-7764288C04EF}"/>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a:extLst>
            <a:ext uri="{FF2B5EF4-FFF2-40B4-BE49-F238E27FC236}">
              <a16:creationId xmlns:a16="http://schemas.microsoft.com/office/drawing/2014/main" xmlns="" id="{137D9779-7DCA-4CB4-AFD1-83D391B4188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a:extLst>
            <a:ext uri="{FF2B5EF4-FFF2-40B4-BE49-F238E27FC236}">
              <a16:creationId xmlns:a16="http://schemas.microsoft.com/office/drawing/2014/main" xmlns="" id="{75E94F1B-A9CF-4C47-890B-AD06FB575FF7}"/>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福祉施設】&#10;有形固定資産減価償却率グラフ枠">
          <a:extLst>
            <a:ext uri="{FF2B5EF4-FFF2-40B4-BE49-F238E27FC236}">
              <a16:creationId xmlns:a16="http://schemas.microsoft.com/office/drawing/2014/main" xmlns="" id="{5A7AE51E-34C7-465D-800C-A508ECB780A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255" name="直線コネクタ 254">
          <a:extLst>
            <a:ext uri="{FF2B5EF4-FFF2-40B4-BE49-F238E27FC236}">
              <a16:creationId xmlns:a16="http://schemas.microsoft.com/office/drawing/2014/main" xmlns="" id="{FD94E2DB-1076-4C69-A572-DB32CCED3329}"/>
            </a:ext>
          </a:extLst>
        </xdr:cNvPr>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256" name="【福祉施設】&#10;有形固定資産減価償却率最小値テキスト">
          <a:extLst>
            <a:ext uri="{FF2B5EF4-FFF2-40B4-BE49-F238E27FC236}">
              <a16:creationId xmlns:a16="http://schemas.microsoft.com/office/drawing/2014/main" xmlns="" id="{F352FB18-3C32-4CF0-B70C-7EC468958066}"/>
            </a:ext>
          </a:extLst>
        </xdr:cNvPr>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257" name="直線コネクタ 256">
          <a:extLst>
            <a:ext uri="{FF2B5EF4-FFF2-40B4-BE49-F238E27FC236}">
              <a16:creationId xmlns:a16="http://schemas.microsoft.com/office/drawing/2014/main" xmlns="" id="{4BA7C435-0A63-4CD6-AB50-C655DE98FC60}"/>
            </a:ext>
          </a:extLst>
        </xdr:cNvPr>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8" name="【福祉施設】&#10;有形固定資産減価償却率最大値テキスト">
          <a:extLst>
            <a:ext uri="{FF2B5EF4-FFF2-40B4-BE49-F238E27FC236}">
              <a16:creationId xmlns:a16="http://schemas.microsoft.com/office/drawing/2014/main" xmlns="" id="{DBADD49D-A1AF-48DE-86FB-9F027A0F943B}"/>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9" name="直線コネクタ 258">
          <a:extLst>
            <a:ext uri="{FF2B5EF4-FFF2-40B4-BE49-F238E27FC236}">
              <a16:creationId xmlns:a16="http://schemas.microsoft.com/office/drawing/2014/main" xmlns="" id="{7B20B49F-8BCB-4B97-B686-AAC9D128ABFC}"/>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80663</xdr:rowOff>
    </xdr:from>
    <xdr:ext cx="405111" cy="259045"/>
    <xdr:sp macro="" textlink="">
      <xdr:nvSpPr>
        <xdr:cNvPr id="260" name="【福祉施設】&#10;有形固定資産減価償却率平均値テキスト">
          <a:extLst>
            <a:ext uri="{FF2B5EF4-FFF2-40B4-BE49-F238E27FC236}">
              <a16:creationId xmlns:a16="http://schemas.microsoft.com/office/drawing/2014/main" xmlns="" id="{E1A24F8F-11C7-4746-88D7-546F62BC42A5}"/>
            </a:ext>
          </a:extLst>
        </xdr:cNvPr>
        <xdr:cNvSpPr txBox="1"/>
      </xdr:nvSpPr>
      <xdr:spPr>
        <a:xfrm>
          <a:off x="4673600" y="14139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261" name="フローチャート: 判断 260">
          <a:extLst>
            <a:ext uri="{FF2B5EF4-FFF2-40B4-BE49-F238E27FC236}">
              <a16:creationId xmlns:a16="http://schemas.microsoft.com/office/drawing/2014/main" xmlns="" id="{BDE2866D-D2C8-46D9-A1E2-A275BAFDDA93}"/>
            </a:ext>
          </a:extLst>
        </xdr:cNvPr>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262" name="フローチャート: 判断 261">
          <a:extLst>
            <a:ext uri="{FF2B5EF4-FFF2-40B4-BE49-F238E27FC236}">
              <a16:creationId xmlns:a16="http://schemas.microsoft.com/office/drawing/2014/main" xmlns="" id="{8AD97880-3A44-4719-B92F-9085909CE1C3}"/>
            </a:ext>
          </a:extLst>
        </xdr:cNvPr>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95886</xdr:rowOff>
    </xdr:from>
    <xdr:to>
      <xdr:col>15</xdr:col>
      <xdr:colOff>101600</xdr:colOff>
      <xdr:row>84</xdr:row>
      <xdr:rowOff>26036</xdr:rowOff>
    </xdr:to>
    <xdr:sp macro="" textlink="">
      <xdr:nvSpPr>
        <xdr:cNvPr id="263" name="フローチャート: 判断 262">
          <a:extLst>
            <a:ext uri="{FF2B5EF4-FFF2-40B4-BE49-F238E27FC236}">
              <a16:creationId xmlns:a16="http://schemas.microsoft.com/office/drawing/2014/main" xmlns="" id="{9201D493-B1AB-4E59-B311-6DAD566E0FED}"/>
            </a:ext>
          </a:extLst>
        </xdr:cNvPr>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69214</xdr:rowOff>
    </xdr:from>
    <xdr:to>
      <xdr:col>10</xdr:col>
      <xdr:colOff>165100</xdr:colOff>
      <xdr:row>83</xdr:row>
      <xdr:rowOff>170814</xdr:rowOff>
    </xdr:to>
    <xdr:sp macro="" textlink="">
      <xdr:nvSpPr>
        <xdr:cNvPr id="264" name="フローチャート: 判断 263">
          <a:extLst>
            <a:ext uri="{FF2B5EF4-FFF2-40B4-BE49-F238E27FC236}">
              <a16:creationId xmlns:a16="http://schemas.microsoft.com/office/drawing/2014/main" xmlns="" id="{6BFB63A2-2C3C-48C2-B4D3-547E94BC04E8}"/>
            </a:ext>
          </a:extLst>
        </xdr:cNvPr>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xmlns="" id="{C7DF8B46-C933-49E9-9FD7-DDBDD8C78C9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xmlns="" id="{D9ACDF91-9943-4100-83CC-72CA3F420C0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xmlns="" id="{93EEE65A-F46E-41A8-98A9-5D546CAB07D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xmlns="" id="{A604F719-EFD0-4ECF-A090-758353D50A6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xmlns="" id="{986434ED-D6CE-405D-9298-6866EEDD1F9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48261</xdr:rowOff>
    </xdr:from>
    <xdr:to>
      <xdr:col>24</xdr:col>
      <xdr:colOff>114300</xdr:colOff>
      <xdr:row>86</xdr:row>
      <xdr:rowOff>149861</xdr:rowOff>
    </xdr:to>
    <xdr:sp macro="" textlink="">
      <xdr:nvSpPr>
        <xdr:cNvPr id="270" name="楕円 269">
          <a:extLst>
            <a:ext uri="{FF2B5EF4-FFF2-40B4-BE49-F238E27FC236}">
              <a16:creationId xmlns:a16="http://schemas.microsoft.com/office/drawing/2014/main" xmlns="" id="{B8DF6ABA-B226-4E3D-98FE-505E2D749A57}"/>
            </a:ext>
          </a:extLst>
        </xdr:cNvPr>
        <xdr:cNvSpPr/>
      </xdr:nvSpPr>
      <xdr:spPr>
        <a:xfrm>
          <a:off x="45847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134638</xdr:rowOff>
    </xdr:from>
    <xdr:ext cx="405111" cy="259045"/>
    <xdr:sp macro="" textlink="">
      <xdr:nvSpPr>
        <xdr:cNvPr id="271" name="【福祉施設】&#10;有形固定資産減価償却率該当値テキスト">
          <a:extLst>
            <a:ext uri="{FF2B5EF4-FFF2-40B4-BE49-F238E27FC236}">
              <a16:creationId xmlns:a16="http://schemas.microsoft.com/office/drawing/2014/main" xmlns="" id="{FE8EF6D5-B00E-4555-B6D0-0A3CAC43B0A3}"/>
            </a:ext>
          </a:extLst>
        </xdr:cNvPr>
        <xdr:cNvSpPr txBox="1"/>
      </xdr:nvSpPr>
      <xdr:spPr>
        <a:xfrm>
          <a:off x="4673600" y="1470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103505</xdr:rowOff>
    </xdr:from>
    <xdr:to>
      <xdr:col>20</xdr:col>
      <xdr:colOff>38100</xdr:colOff>
      <xdr:row>87</xdr:row>
      <xdr:rowOff>33655</xdr:rowOff>
    </xdr:to>
    <xdr:sp macro="" textlink="">
      <xdr:nvSpPr>
        <xdr:cNvPr id="272" name="楕円 271">
          <a:extLst>
            <a:ext uri="{FF2B5EF4-FFF2-40B4-BE49-F238E27FC236}">
              <a16:creationId xmlns:a16="http://schemas.microsoft.com/office/drawing/2014/main" xmlns="" id="{343E879E-A65A-42F3-BBED-AC9C37B9DFDF}"/>
            </a:ext>
          </a:extLst>
        </xdr:cNvPr>
        <xdr:cNvSpPr/>
      </xdr:nvSpPr>
      <xdr:spPr>
        <a:xfrm>
          <a:off x="3746500" y="1484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99061</xdr:rowOff>
    </xdr:from>
    <xdr:to>
      <xdr:col>24</xdr:col>
      <xdr:colOff>63500</xdr:colOff>
      <xdr:row>86</xdr:row>
      <xdr:rowOff>154305</xdr:rowOff>
    </xdr:to>
    <xdr:cxnSp macro="">
      <xdr:nvCxnSpPr>
        <xdr:cNvPr id="273" name="直線コネクタ 272">
          <a:extLst>
            <a:ext uri="{FF2B5EF4-FFF2-40B4-BE49-F238E27FC236}">
              <a16:creationId xmlns:a16="http://schemas.microsoft.com/office/drawing/2014/main" xmlns="" id="{5D8E8211-AA80-41B4-86FD-CE164B737B73}"/>
            </a:ext>
          </a:extLst>
        </xdr:cNvPr>
        <xdr:cNvCxnSpPr/>
      </xdr:nvCxnSpPr>
      <xdr:spPr>
        <a:xfrm flipV="1">
          <a:off x="3797300" y="14843761"/>
          <a:ext cx="8382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111125</xdr:rowOff>
    </xdr:from>
    <xdr:to>
      <xdr:col>15</xdr:col>
      <xdr:colOff>101600</xdr:colOff>
      <xdr:row>84</xdr:row>
      <xdr:rowOff>41275</xdr:rowOff>
    </xdr:to>
    <xdr:sp macro="" textlink="">
      <xdr:nvSpPr>
        <xdr:cNvPr id="274" name="楕円 273">
          <a:extLst>
            <a:ext uri="{FF2B5EF4-FFF2-40B4-BE49-F238E27FC236}">
              <a16:creationId xmlns:a16="http://schemas.microsoft.com/office/drawing/2014/main" xmlns="" id="{7E4A9B66-CBC6-4898-8ADC-6A061A0DB81E}"/>
            </a:ext>
          </a:extLst>
        </xdr:cNvPr>
        <xdr:cNvSpPr/>
      </xdr:nvSpPr>
      <xdr:spPr>
        <a:xfrm>
          <a:off x="2857500" y="143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161925</xdr:rowOff>
    </xdr:from>
    <xdr:to>
      <xdr:col>19</xdr:col>
      <xdr:colOff>177800</xdr:colOff>
      <xdr:row>86</xdr:row>
      <xdr:rowOff>154305</xdr:rowOff>
    </xdr:to>
    <xdr:cxnSp macro="">
      <xdr:nvCxnSpPr>
        <xdr:cNvPr id="275" name="直線コネクタ 274">
          <a:extLst>
            <a:ext uri="{FF2B5EF4-FFF2-40B4-BE49-F238E27FC236}">
              <a16:creationId xmlns:a16="http://schemas.microsoft.com/office/drawing/2014/main" xmlns="" id="{590D1F1E-3E73-4DA5-A2DC-C3C70F7404CE}"/>
            </a:ext>
          </a:extLst>
        </xdr:cNvPr>
        <xdr:cNvCxnSpPr/>
      </xdr:nvCxnSpPr>
      <xdr:spPr>
        <a:xfrm>
          <a:off x="2908300" y="14392275"/>
          <a:ext cx="88900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170180</xdr:rowOff>
    </xdr:from>
    <xdr:to>
      <xdr:col>10</xdr:col>
      <xdr:colOff>165100</xdr:colOff>
      <xdr:row>84</xdr:row>
      <xdr:rowOff>100330</xdr:rowOff>
    </xdr:to>
    <xdr:sp macro="" textlink="">
      <xdr:nvSpPr>
        <xdr:cNvPr id="276" name="楕円 275">
          <a:extLst>
            <a:ext uri="{FF2B5EF4-FFF2-40B4-BE49-F238E27FC236}">
              <a16:creationId xmlns:a16="http://schemas.microsoft.com/office/drawing/2014/main" xmlns="" id="{C357037E-46CA-4542-9EF9-43A8A7A9ABF1}"/>
            </a:ext>
          </a:extLst>
        </xdr:cNvPr>
        <xdr:cNvSpPr/>
      </xdr:nvSpPr>
      <xdr:spPr>
        <a:xfrm>
          <a:off x="1968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161925</xdr:rowOff>
    </xdr:from>
    <xdr:to>
      <xdr:col>15</xdr:col>
      <xdr:colOff>50800</xdr:colOff>
      <xdr:row>84</xdr:row>
      <xdr:rowOff>49530</xdr:rowOff>
    </xdr:to>
    <xdr:cxnSp macro="">
      <xdr:nvCxnSpPr>
        <xdr:cNvPr id="277" name="直線コネクタ 276">
          <a:extLst>
            <a:ext uri="{FF2B5EF4-FFF2-40B4-BE49-F238E27FC236}">
              <a16:creationId xmlns:a16="http://schemas.microsoft.com/office/drawing/2014/main" xmlns="" id="{E92BD30A-3725-435A-95E4-4032403774E9}"/>
            </a:ext>
          </a:extLst>
        </xdr:cNvPr>
        <xdr:cNvCxnSpPr/>
      </xdr:nvCxnSpPr>
      <xdr:spPr>
        <a:xfrm flipV="1">
          <a:off x="2019300" y="1439227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17797</xdr:rowOff>
    </xdr:from>
    <xdr:ext cx="405111" cy="259045"/>
    <xdr:sp macro="" textlink="">
      <xdr:nvSpPr>
        <xdr:cNvPr id="278" name="n_1aveValue【福祉施設】&#10;有形固定資産減価償却率">
          <a:extLst>
            <a:ext uri="{FF2B5EF4-FFF2-40B4-BE49-F238E27FC236}">
              <a16:creationId xmlns:a16="http://schemas.microsoft.com/office/drawing/2014/main" xmlns="" id="{B0CCA69C-4E7F-4F88-979E-6601E155BD1B}"/>
            </a:ext>
          </a:extLst>
        </xdr:cNvPr>
        <xdr:cNvSpPr txBox="1"/>
      </xdr:nvSpPr>
      <xdr:spPr>
        <a:xfrm>
          <a:off x="3582044" y="1407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42563</xdr:rowOff>
    </xdr:from>
    <xdr:ext cx="405111" cy="259045"/>
    <xdr:sp macro="" textlink="">
      <xdr:nvSpPr>
        <xdr:cNvPr id="279" name="n_2aveValue【福祉施設】&#10;有形固定資産減価償却率">
          <a:extLst>
            <a:ext uri="{FF2B5EF4-FFF2-40B4-BE49-F238E27FC236}">
              <a16:creationId xmlns:a16="http://schemas.microsoft.com/office/drawing/2014/main" xmlns="" id="{3F719D51-7ABF-4E88-8B6C-5CAEBD62246E}"/>
            </a:ext>
          </a:extLst>
        </xdr:cNvPr>
        <xdr:cNvSpPr txBox="1"/>
      </xdr:nvSpPr>
      <xdr:spPr>
        <a:xfrm>
          <a:off x="2705744" y="1410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15891</xdr:rowOff>
    </xdr:from>
    <xdr:ext cx="405111" cy="259045"/>
    <xdr:sp macro="" textlink="">
      <xdr:nvSpPr>
        <xdr:cNvPr id="280" name="n_3aveValue【福祉施設】&#10;有形固定資産減価償却率">
          <a:extLst>
            <a:ext uri="{FF2B5EF4-FFF2-40B4-BE49-F238E27FC236}">
              <a16:creationId xmlns:a16="http://schemas.microsoft.com/office/drawing/2014/main" xmlns="" id="{D3D86356-7EF4-4E46-9C50-97569844D4F7}"/>
            </a:ext>
          </a:extLst>
        </xdr:cNvPr>
        <xdr:cNvSpPr txBox="1"/>
      </xdr:nvSpPr>
      <xdr:spPr>
        <a:xfrm>
          <a:off x="1816744" y="1407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87</xdr:row>
      <xdr:rowOff>24782</xdr:rowOff>
    </xdr:from>
    <xdr:ext cx="405111" cy="259045"/>
    <xdr:sp macro="" textlink="">
      <xdr:nvSpPr>
        <xdr:cNvPr id="281" name="n_1mainValue【福祉施設】&#10;有形固定資産減価償却率">
          <a:extLst>
            <a:ext uri="{FF2B5EF4-FFF2-40B4-BE49-F238E27FC236}">
              <a16:creationId xmlns:a16="http://schemas.microsoft.com/office/drawing/2014/main" xmlns="" id="{5647E4B3-F9B2-42C2-9D36-33F3145D9734}"/>
            </a:ext>
          </a:extLst>
        </xdr:cNvPr>
        <xdr:cNvSpPr txBox="1"/>
      </xdr:nvSpPr>
      <xdr:spPr>
        <a:xfrm>
          <a:off x="3582044" y="1494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32402</xdr:rowOff>
    </xdr:from>
    <xdr:ext cx="405111" cy="259045"/>
    <xdr:sp macro="" textlink="">
      <xdr:nvSpPr>
        <xdr:cNvPr id="282" name="n_2mainValue【福祉施設】&#10;有形固定資産減価償却率">
          <a:extLst>
            <a:ext uri="{FF2B5EF4-FFF2-40B4-BE49-F238E27FC236}">
              <a16:creationId xmlns:a16="http://schemas.microsoft.com/office/drawing/2014/main" xmlns="" id="{8693A9C3-DF27-4B88-9CC8-77F1A76BD063}"/>
            </a:ext>
          </a:extLst>
        </xdr:cNvPr>
        <xdr:cNvSpPr txBox="1"/>
      </xdr:nvSpPr>
      <xdr:spPr>
        <a:xfrm>
          <a:off x="2705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91457</xdr:rowOff>
    </xdr:from>
    <xdr:ext cx="405111" cy="259045"/>
    <xdr:sp macro="" textlink="">
      <xdr:nvSpPr>
        <xdr:cNvPr id="283" name="n_3mainValue【福祉施設】&#10;有形固定資産減価償却率">
          <a:extLst>
            <a:ext uri="{FF2B5EF4-FFF2-40B4-BE49-F238E27FC236}">
              <a16:creationId xmlns:a16="http://schemas.microsoft.com/office/drawing/2014/main" xmlns="" id="{193619BA-55F3-40F1-831A-BDA3A256F0C0}"/>
            </a:ext>
          </a:extLst>
        </xdr:cNvPr>
        <xdr:cNvSpPr txBox="1"/>
      </xdr:nvSpPr>
      <xdr:spPr>
        <a:xfrm>
          <a:off x="1816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4" name="正方形/長方形 283">
          <a:extLst>
            <a:ext uri="{FF2B5EF4-FFF2-40B4-BE49-F238E27FC236}">
              <a16:creationId xmlns:a16="http://schemas.microsoft.com/office/drawing/2014/main" xmlns="" id="{0300A49C-59EA-44CD-8CB8-4D0D523A80B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5" name="正方形/長方形 284">
          <a:extLst>
            <a:ext uri="{FF2B5EF4-FFF2-40B4-BE49-F238E27FC236}">
              <a16:creationId xmlns:a16="http://schemas.microsoft.com/office/drawing/2014/main" xmlns="" id="{0951C8B2-0FEF-4703-81BE-4DCD505DE15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6" name="正方形/長方形 285">
          <a:extLst>
            <a:ext uri="{FF2B5EF4-FFF2-40B4-BE49-F238E27FC236}">
              <a16:creationId xmlns:a16="http://schemas.microsoft.com/office/drawing/2014/main" xmlns="" id="{E75B1552-C86A-49CA-AEE2-C626EA97FE2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7" name="正方形/長方形 286">
          <a:extLst>
            <a:ext uri="{FF2B5EF4-FFF2-40B4-BE49-F238E27FC236}">
              <a16:creationId xmlns:a16="http://schemas.microsoft.com/office/drawing/2014/main" xmlns="" id="{8B2F414C-CFF7-4826-9083-4332A5F996F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8" name="正方形/長方形 287">
          <a:extLst>
            <a:ext uri="{FF2B5EF4-FFF2-40B4-BE49-F238E27FC236}">
              <a16:creationId xmlns:a16="http://schemas.microsoft.com/office/drawing/2014/main" xmlns="" id="{AB235AC6-CF5C-42B1-B32F-D09BDF58B03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9" name="正方形/長方形 288">
          <a:extLst>
            <a:ext uri="{FF2B5EF4-FFF2-40B4-BE49-F238E27FC236}">
              <a16:creationId xmlns:a16="http://schemas.microsoft.com/office/drawing/2014/main" xmlns="" id="{A4ADACC8-054C-44B6-8C96-A08D05B0A68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0" name="正方形/長方形 289">
          <a:extLst>
            <a:ext uri="{FF2B5EF4-FFF2-40B4-BE49-F238E27FC236}">
              <a16:creationId xmlns:a16="http://schemas.microsoft.com/office/drawing/2014/main" xmlns="" id="{F0EF7B08-9FF0-44BD-ACA6-4790CC83F7D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1" name="正方形/長方形 290">
          <a:extLst>
            <a:ext uri="{FF2B5EF4-FFF2-40B4-BE49-F238E27FC236}">
              <a16:creationId xmlns:a16="http://schemas.microsoft.com/office/drawing/2014/main" xmlns="" id="{B8D9E5F1-50C3-4F73-B23A-F206139B68A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2" name="テキスト ボックス 291">
          <a:extLst>
            <a:ext uri="{FF2B5EF4-FFF2-40B4-BE49-F238E27FC236}">
              <a16:creationId xmlns:a16="http://schemas.microsoft.com/office/drawing/2014/main" xmlns="" id="{D2B5A12B-2766-4B92-8078-DF978A61E57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3" name="直線コネクタ 292">
          <a:extLst>
            <a:ext uri="{FF2B5EF4-FFF2-40B4-BE49-F238E27FC236}">
              <a16:creationId xmlns:a16="http://schemas.microsoft.com/office/drawing/2014/main" xmlns="" id="{01DBBAF2-2EB7-45E5-94CD-940F9D1BAA4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4" name="直線コネクタ 293">
          <a:extLst>
            <a:ext uri="{FF2B5EF4-FFF2-40B4-BE49-F238E27FC236}">
              <a16:creationId xmlns:a16="http://schemas.microsoft.com/office/drawing/2014/main" xmlns="" id="{67174D70-4167-4C8A-96A6-21655CADD7F1}"/>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5" name="テキスト ボックス 294">
          <a:extLst>
            <a:ext uri="{FF2B5EF4-FFF2-40B4-BE49-F238E27FC236}">
              <a16:creationId xmlns:a16="http://schemas.microsoft.com/office/drawing/2014/main" xmlns="" id="{42BFBFE3-FE77-4C66-99DB-F232C97D206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6" name="直線コネクタ 295">
          <a:extLst>
            <a:ext uri="{FF2B5EF4-FFF2-40B4-BE49-F238E27FC236}">
              <a16:creationId xmlns:a16="http://schemas.microsoft.com/office/drawing/2014/main" xmlns="" id="{4C4C5F5E-5058-414B-9D10-D63361C86D8A}"/>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7" name="テキスト ボックス 296">
          <a:extLst>
            <a:ext uri="{FF2B5EF4-FFF2-40B4-BE49-F238E27FC236}">
              <a16:creationId xmlns:a16="http://schemas.microsoft.com/office/drawing/2014/main" xmlns="" id="{214F4949-2DF7-4C0A-8A5E-553105D9520A}"/>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8" name="直線コネクタ 297">
          <a:extLst>
            <a:ext uri="{FF2B5EF4-FFF2-40B4-BE49-F238E27FC236}">
              <a16:creationId xmlns:a16="http://schemas.microsoft.com/office/drawing/2014/main" xmlns="" id="{76F52EAF-B21C-4E1D-A5B3-4FF3C1F475DC}"/>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9" name="テキスト ボックス 298">
          <a:extLst>
            <a:ext uri="{FF2B5EF4-FFF2-40B4-BE49-F238E27FC236}">
              <a16:creationId xmlns:a16="http://schemas.microsoft.com/office/drawing/2014/main" xmlns="" id="{1DCCB446-0F97-4966-9956-56C1AC0B7CC2}"/>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0" name="直線コネクタ 299">
          <a:extLst>
            <a:ext uri="{FF2B5EF4-FFF2-40B4-BE49-F238E27FC236}">
              <a16:creationId xmlns:a16="http://schemas.microsoft.com/office/drawing/2014/main" xmlns="" id="{77DFFB9B-D27B-4BC2-93A8-B084FA0941AC}"/>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1" name="テキスト ボックス 300">
          <a:extLst>
            <a:ext uri="{FF2B5EF4-FFF2-40B4-BE49-F238E27FC236}">
              <a16:creationId xmlns:a16="http://schemas.microsoft.com/office/drawing/2014/main" xmlns="" id="{47ED3859-1BDE-4358-B005-A1057BB1F829}"/>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2" name="直線コネクタ 301">
          <a:extLst>
            <a:ext uri="{FF2B5EF4-FFF2-40B4-BE49-F238E27FC236}">
              <a16:creationId xmlns:a16="http://schemas.microsoft.com/office/drawing/2014/main" xmlns="" id="{4AB1C7AF-2D80-48F2-AF3F-81AFB529FC49}"/>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3" name="テキスト ボックス 302">
          <a:extLst>
            <a:ext uri="{FF2B5EF4-FFF2-40B4-BE49-F238E27FC236}">
              <a16:creationId xmlns:a16="http://schemas.microsoft.com/office/drawing/2014/main" xmlns="" id="{24033533-1338-484F-93D2-107D5EABFA81}"/>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4" name="直線コネクタ 303">
          <a:extLst>
            <a:ext uri="{FF2B5EF4-FFF2-40B4-BE49-F238E27FC236}">
              <a16:creationId xmlns:a16="http://schemas.microsoft.com/office/drawing/2014/main" xmlns="" id="{F551846B-3236-4A44-A977-2DAB44FA26CE}"/>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5" name="テキスト ボックス 304">
          <a:extLst>
            <a:ext uri="{FF2B5EF4-FFF2-40B4-BE49-F238E27FC236}">
              <a16:creationId xmlns:a16="http://schemas.microsoft.com/office/drawing/2014/main" xmlns="" id="{9E14D4D2-9ECA-45B3-B0FB-1A60CA8276E6}"/>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6" name="直線コネクタ 305">
          <a:extLst>
            <a:ext uri="{FF2B5EF4-FFF2-40B4-BE49-F238E27FC236}">
              <a16:creationId xmlns:a16="http://schemas.microsoft.com/office/drawing/2014/main" xmlns="" id="{C3737AEA-38A3-41E1-BCAC-B1CC6835DED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7" name="テキスト ボックス 306">
          <a:extLst>
            <a:ext uri="{FF2B5EF4-FFF2-40B4-BE49-F238E27FC236}">
              <a16:creationId xmlns:a16="http://schemas.microsoft.com/office/drawing/2014/main" xmlns="" id="{14142B7F-A9FE-4334-A1E4-19C2FD68B86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8" name="【福祉施設】&#10;一人当たり面積グラフ枠">
          <a:extLst>
            <a:ext uri="{FF2B5EF4-FFF2-40B4-BE49-F238E27FC236}">
              <a16:creationId xmlns:a16="http://schemas.microsoft.com/office/drawing/2014/main" xmlns="" id="{BC032DCF-66CA-4551-88EA-FF5E58BB327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309" name="直線コネクタ 308">
          <a:extLst>
            <a:ext uri="{FF2B5EF4-FFF2-40B4-BE49-F238E27FC236}">
              <a16:creationId xmlns:a16="http://schemas.microsoft.com/office/drawing/2014/main" xmlns="" id="{7C010186-DF04-4576-86DA-7251A247F43B}"/>
            </a:ext>
          </a:extLst>
        </xdr:cNvPr>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310" name="【福祉施設】&#10;一人当たり面積最小値テキスト">
          <a:extLst>
            <a:ext uri="{FF2B5EF4-FFF2-40B4-BE49-F238E27FC236}">
              <a16:creationId xmlns:a16="http://schemas.microsoft.com/office/drawing/2014/main" xmlns="" id="{6EAF3353-4C47-4822-BEFD-3923134264C7}"/>
            </a:ext>
          </a:extLst>
        </xdr:cNvPr>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311" name="直線コネクタ 310">
          <a:extLst>
            <a:ext uri="{FF2B5EF4-FFF2-40B4-BE49-F238E27FC236}">
              <a16:creationId xmlns:a16="http://schemas.microsoft.com/office/drawing/2014/main" xmlns="" id="{0D230FAF-6070-4BAE-A5E0-1FBA1472AE6B}"/>
            </a:ext>
          </a:extLst>
        </xdr:cNvPr>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312" name="【福祉施設】&#10;一人当たり面積最大値テキスト">
          <a:extLst>
            <a:ext uri="{FF2B5EF4-FFF2-40B4-BE49-F238E27FC236}">
              <a16:creationId xmlns:a16="http://schemas.microsoft.com/office/drawing/2014/main" xmlns="" id="{459E82AE-353E-4B25-8DAD-F51F7466FF4F}"/>
            </a:ext>
          </a:extLst>
        </xdr:cNvPr>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313" name="直線コネクタ 312">
          <a:extLst>
            <a:ext uri="{FF2B5EF4-FFF2-40B4-BE49-F238E27FC236}">
              <a16:creationId xmlns:a16="http://schemas.microsoft.com/office/drawing/2014/main" xmlns="" id="{4CB48855-EE1F-40E4-BD9F-44A959676B95}"/>
            </a:ext>
          </a:extLst>
        </xdr:cNvPr>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131625</xdr:rowOff>
    </xdr:from>
    <xdr:ext cx="469744" cy="259045"/>
    <xdr:sp macro="" textlink="">
      <xdr:nvSpPr>
        <xdr:cNvPr id="314" name="【福祉施設】&#10;一人当たり面積平均値テキスト">
          <a:extLst>
            <a:ext uri="{FF2B5EF4-FFF2-40B4-BE49-F238E27FC236}">
              <a16:creationId xmlns:a16="http://schemas.microsoft.com/office/drawing/2014/main" xmlns="" id="{642CA552-6681-4DF0-AD26-A8D6609B8D52}"/>
            </a:ext>
          </a:extLst>
        </xdr:cNvPr>
        <xdr:cNvSpPr txBox="1"/>
      </xdr:nvSpPr>
      <xdr:spPr>
        <a:xfrm>
          <a:off x="10515600" y="14533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315" name="フローチャート: 判断 314">
          <a:extLst>
            <a:ext uri="{FF2B5EF4-FFF2-40B4-BE49-F238E27FC236}">
              <a16:creationId xmlns:a16="http://schemas.microsoft.com/office/drawing/2014/main" xmlns="" id="{5868B682-BDC9-4F67-8353-6BC48FD98357}"/>
            </a:ext>
          </a:extLst>
        </xdr:cNvPr>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316" name="フローチャート: 判断 315">
          <a:extLst>
            <a:ext uri="{FF2B5EF4-FFF2-40B4-BE49-F238E27FC236}">
              <a16:creationId xmlns:a16="http://schemas.microsoft.com/office/drawing/2014/main" xmlns="" id="{8F72B76B-BB8A-44EA-B59C-32B33FAFDE05}"/>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10813</xdr:rowOff>
    </xdr:from>
    <xdr:to>
      <xdr:col>46</xdr:col>
      <xdr:colOff>38100</xdr:colOff>
      <xdr:row>85</xdr:row>
      <xdr:rowOff>112413</xdr:rowOff>
    </xdr:to>
    <xdr:sp macro="" textlink="">
      <xdr:nvSpPr>
        <xdr:cNvPr id="317" name="フローチャート: 判断 316">
          <a:extLst>
            <a:ext uri="{FF2B5EF4-FFF2-40B4-BE49-F238E27FC236}">
              <a16:creationId xmlns:a16="http://schemas.microsoft.com/office/drawing/2014/main" xmlns="" id="{C0CFF3E3-78A9-414F-8336-8543E8E63530}"/>
            </a:ext>
          </a:extLst>
        </xdr:cNvPr>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33674</xdr:rowOff>
    </xdr:from>
    <xdr:to>
      <xdr:col>41</xdr:col>
      <xdr:colOff>101600</xdr:colOff>
      <xdr:row>85</xdr:row>
      <xdr:rowOff>135274</xdr:rowOff>
    </xdr:to>
    <xdr:sp macro="" textlink="">
      <xdr:nvSpPr>
        <xdr:cNvPr id="318" name="フローチャート: 判断 317">
          <a:extLst>
            <a:ext uri="{FF2B5EF4-FFF2-40B4-BE49-F238E27FC236}">
              <a16:creationId xmlns:a16="http://schemas.microsoft.com/office/drawing/2014/main" xmlns="" id="{3D807A00-6C5C-4C42-A542-96865B0CD173}"/>
            </a:ext>
          </a:extLst>
        </xdr:cNvPr>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xmlns="" id="{833744F1-2344-4ECE-97EB-FA640DB5CF1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xmlns="" id="{97661B0B-686A-4D5C-A889-A6997F9DAAB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xmlns="" id="{7F5B3336-E3C4-4B31-8E88-390A4AF031B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xmlns="" id="{EECC1E66-3608-4A58-986D-69E3FB6098F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xmlns="" id="{74FEC04C-D4BE-4865-ADC1-D0079682A07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39226</xdr:rowOff>
    </xdr:from>
    <xdr:to>
      <xdr:col>55</xdr:col>
      <xdr:colOff>50800</xdr:colOff>
      <xdr:row>83</xdr:row>
      <xdr:rowOff>140826</xdr:rowOff>
    </xdr:to>
    <xdr:sp macro="" textlink="">
      <xdr:nvSpPr>
        <xdr:cNvPr id="324" name="楕円 323">
          <a:extLst>
            <a:ext uri="{FF2B5EF4-FFF2-40B4-BE49-F238E27FC236}">
              <a16:creationId xmlns:a16="http://schemas.microsoft.com/office/drawing/2014/main" xmlns="" id="{03B27D6B-63E2-4720-A3BD-551641DB0792}"/>
            </a:ext>
          </a:extLst>
        </xdr:cNvPr>
        <xdr:cNvSpPr/>
      </xdr:nvSpPr>
      <xdr:spPr>
        <a:xfrm>
          <a:off x="10426700" y="1426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62103</xdr:rowOff>
    </xdr:from>
    <xdr:ext cx="469744" cy="259045"/>
    <xdr:sp macro="" textlink="">
      <xdr:nvSpPr>
        <xdr:cNvPr id="325" name="【福祉施設】&#10;一人当たり面積該当値テキスト">
          <a:extLst>
            <a:ext uri="{FF2B5EF4-FFF2-40B4-BE49-F238E27FC236}">
              <a16:creationId xmlns:a16="http://schemas.microsoft.com/office/drawing/2014/main" xmlns="" id="{3F348D4B-FA67-4FCD-BCA6-AFAC61F64068}"/>
            </a:ext>
          </a:extLst>
        </xdr:cNvPr>
        <xdr:cNvSpPr txBox="1"/>
      </xdr:nvSpPr>
      <xdr:spPr>
        <a:xfrm>
          <a:off x="10515600" y="1412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50654</xdr:rowOff>
    </xdr:from>
    <xdr:to>
      <xdr:col>50</xdr:col>
      <xdr:colOff>165100</xdr:colOff>
      <xdr:row>83</xdr:row>
      <xdr:rowOff>152254</xdr:rowOff>
    </xdr:to>
    <xdr:sp macro="" textlink="">
      <xdr:nvSpPr>
        <xdr:cNvPr id="326" name="楕円 325">
          <a:extLst>
            <a:ext uri="{FF2B5EF4-FFF2-40B4-BE49-F238E27FC236}">
              <a16:creationId xmlns:a16="http://schemas.microsoft.com/office/drawing/2014/main" xmlns="" id="{09FDF0A3-B721-40E8-966C-425C1F6EAB90}"/>
            </a:ext>
          </a:extLst>
        </xdr:cNvPr>
        <xdr:cNvSpPr/>
      </xdr:nvSpPr>
      <xdr:spPr>
        <a:xfrm>
          <a:off x="9588500" y="1428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90026</xdr:rowOff>
    </xdr:from>
    <xdr:to>
      <xdr:col>55</xdr:col>
      <xdr:colOff>0</xdr:colOff>
      <xdr:row>83</xdr:row>
      <xdr:rowOff>101454</xdr:rowOff>
    </xdr:to>
    <xdr:cxnSp macro="">
      <xdr:nvCxnSpPr>
        <xdr:cNvPr id="327" name="直線コネクタ 326">
          <a:extLst>
            <a:ext uri="{FF2B5EF4-FFF2-40B4-BE49-F238E27FC236}">
              <a16:creationId xmlns:a16="http://schemas.microsoft.com/office/drawing/2014/main" xmlns="" id="{D5631E98-4C4F-4A7C-873C-98C8892CB62A}"/>
            </a:ext>
          </a:extLst>
        </xdr:cNvPr>
        <xdr:cNvCxnSpPr/>
      </xdr:nvCxnSpPr>
      <xdr:spPr>
        <a:xfrm flipV="1">
          <a:off x="9639300" y="14320376"/>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130992</xdr:rowOff>
    </xdr:from>
    <xdr:to>
      <xdr:col>46</xdr:col>
      <xdr:colOff>38100</xdr:colOff>
      <xdr:row>85</xdr:row>
      <xdr:rowOff>61142</xdr:rowOff>
    </xdr:to>
    <xdr:sp macro="" textlink="">
      <xdr:nvSpPr>
        <xdr:cNvPr id="328" name="楕円 327">
          <a:extLst>
            <a:ext uri="{FF2B5EF4-FFF2-40B4-BE49-F238E27FC236}">
              <a16:creationId xmlns:a16="http://schemas.microsoft.com/office/drawing/2014/main" xmlns="" id="{CFAB5BD0-8736-4AD3-80CF-CBC3A9878DF5}"/>
            </a:ext>
          </a:extLst>
        </xdr:cNvPr>
        <xdr:cNvSpPr/>
      </xdr:nvSpPr>
      <xdr:spPr>
        <a:xfrm>
          <a:off x="86995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101454</xdr:rowOff>
    </xdr:from>
    <xdr:to>
      <xdr:col>50</xdr:col>
      <xdr:colOff>114300</xdr:colOff>
      <xdr:row>85</xdr:row>
      <xdr:rowOff>10342</xdr:rowOff>
    </xdr:to>
    <xdr:cxnSp macro="">
      <xdr:nvCxnSpPr>
        <xdr:cNvPr id="329" name="直線コネクタ 328">
          <a:extLst>
            <a:ext uri="{FF2B5EF4-FFF2-40B4-BE49-F238E27FC236}">
              <a16:creationId xmlns:a16="http://schemas.microsoft.com/office/drawing/2014/main" xmlns="" id="{DDED1444-D40F-4E5A-A6B9-AF9761DCC982}"/>
            </a:ext>
          </a:extLst>
        </xdr:cNvPr>
        <xdr:cNvCxnSpPr/>
      </xdr:nvCxnSpPr>
      <xdr:spPr>
        <a:xfrm flipV="1">
          <a:off x="8750300" y="14331804"/>
          <a:ext cx="889000" cy="25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132952</xdr:rowOff>
    </xdr:from>
    <xdr:to>
      <xdr:col>41</xdr:col>
      <xdr:colOff>101600</xdr:colOff>
      <xdr:row>85</xdr:row>
      <xdr:rowOff>63102</xdr:rowOff>
    </xdr:to>
    <xdr:sp macro="" textlink="">
      <xdr:nvSpPr>
        <xdr:cNvPr id="330" name="楕円 329">
          <a:extLst>
            <a:ext uri="{FF2B5EF4-FFF2-40B4-BE49-F238E27FC236}">
              <a16:creationId xmlns:a16="http://schemas.microsoft.com/office/drawing/2014/main" xmlns="" id="{C97650AA-C031-4877-99B2-7F7F2C28D559}"/>
            </a:ext>
          </a:extLst>
        </xdr:cNvPr>
        <xdr:cNvSpPr/>
      </xdr:nvSpPr>
      <xdr:spPr>
        <a:xfrm>
          <a:off x="7810500" y="1453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10342</xdr:rowOff>
    </xdr:from>
    <xdr:to>
      <xdr:col>45</xdr:col>
      <xdr:colOff>177800</xdr:colOff>
      <xdr:row>85</xdr:row>
      <xdr:rowOff>12302</xdr:rowOff>
    </xdr:to>
    <xdr:cxnSp macro="">
      <xdr:nvCxnSpPr>
        <xdr:cNvPr id="331" name="直線コネクタ 330">
          <a:extLst>
            <a:ext uri="{FF2B5EF4-FFF2-40B4-BE49-F238E27FC236}">
              <a16:creationId xmlns:a16="http://schemas.microsoft.com/office/drawing/2014/main" xmlns="" id="{4EED4039-DBC0-46FF-935B-0E3D75936317}"/>
            </a:ext>
          </a:extLst>
        </xdr:cNvPr>
        <xdr:cNvCxnSpPr/>
      </xdr:nvCxnSpPr>
      <xdr:spPr>
        <a:xfrm flipV="1">
          <a:off x="7861300" y="14583592"/>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93417</xdr:rowOff>
    </xdr:from>
    <xdr:ext cx="469744" cy="259045"/>
    <xdr:sp macro="" textlink="">
      <xdr:nvSpPr>
        <xdr:cNvPr id="332" name="n_1aveValue【福祉施設】&#10;一人当たり面積">
          <a:extLst>
            <a:ext uri="{FF2B5EF4-FFF2-40B4-BE49-F238E27FC236}">
              <a16:creationId xmlns:a16="http://schemas.microsoft.com/office/drawing/2014/main" xmlns="" id="{BA7E4506-35F6-453E-8898-E1BF405FBECA}"/>
            </a:ext>
          </a:extLst>
        </xdr:cNvPr>
        <xdr:cNvSpPr txBox="1"/>
      </xdr:nvSpPr>
      <xdr:spPr>
        <a:xfrm>
          <a:off x="93917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103540</xdr:rowOff>
    </xdr:from>
    <xdr:ext cx="469744" cy="259045"/>
    <xdr:sp macro="" textlink="">
      <xdr:nvSpPr>
        <xdr:cNvPr id="333" name="n_2aveValue【福祉施設】&#10;一人当たり面積">
          <a:extLst>
            <a:ext uri="{FF2B5EF4-FFF2-40B4-BE49-F238E27FC236}">
              <a16:creationId xmlns:a16="http://schemas.microsoft.com/office/drawing/2014/main" xmlns="" id="{DCA13CC3-EE7D-4D32-A398-45CBA2692916}"/>
            </a:ext>
          </a:extLst>
        </xdr:cNvPr>
        <xdr:cNvSpPr txBox="1"/>
      </xdr:nvSpPr>
      <xdr:spPr>
        <a:xfrm>
          <a:off x="8515427" y="146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126401</xdr:rowOff>
    </xdr:from>
    <xdr:ext cx="469744" cy="259045"/>
    <xdr:sp macro="" textlink="">
      <xdr:nvSpPr>
        <xdr:cNvPr id="334" name="n_3aveValue【福祉施設】&#10;一人当たり面積">
          <a:extLst>
            <a:ext uri="{FF2B5EF4-FFF2-40B4-BE49-F238E27FC236}">
              <a16:creationId xmlns:a16="http://schemas.microsoft.com/office/drawing/2014/main" xmlns="" id="{F40BCF44-FA96-4999-B438-B688981915E4}"/>
            </a:ext>
          </a:extLst>
        </xdr:cNvPr>
        <xdr:cNvSpPr txBox="1"/>
      </xdr:nvSpPr>
      <xdr:spPr>
        <a:xfrm>
          <a:off x="7626427" y="1469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168781</xdr:rowOff>
    </xdr:from>
    <xdr:ext cx="469744" cy="259045"/>
    <xdr:sp macro="" textlink="">
      <xdr:nvSpPr>
        <xdr:cNvPr id="335" name="n_1mainValue【福祉施設】&#10;一人当たり面積">
          <a:extLst>
            <a:ext uri="{FF2B5EF4-FFF2-40B4-BE49-F238E27FC236}">
              <a16:creationId xmlns:a16="http://schemas.microsoft.com/office/drawing/2014/main" xmlns="" id="{65EE0518-39C8-4CE4-B013-8E6CAD76328C}"/>
            </a:ext>
          </a:extLst>
        </xdr:cNvPr>
        <xdr:cNvSpPr txBox="1"/>
      </xdr:nvSpPr>
      <xdr:spPr>
        <a:xfrm>
          <a:off x="9391727" y="1405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77669</xdr:rowOff>
    </xdr:from>
    <xdr:ext cx="469744" cy="259045"/>
    <xdr:sp macro="" textlink="">
      <xdr:nvSpPr>
        <xdr:cNvPr id="336" name="n_2mainValue【福祉施設】&#10;一人当たり面積">
          <a:extLst>
            <a:ext uri="{FF2B5EF4-FFF2-40B4-BE49-F238E27FC236}">
              <a16:creationId xmlns:a16="http://schemas.microsoft.com/office/drawing/2014/main" xmlns="" id="{DB5D69A7-D865-4970-A0C5-0578FCE15383}"/>
            </a:ext>
          </a:extLst>
        </xdr:cNvPr>
        <xdr:cNvSpPr txBox="1"/>
      </xdr:nvSpPr>
      <xdr:spPr>
        <a:xfrm>
          <a:off x="8515427" y="1430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79629</xdr:rowOff>
    </xdr:from>
    <xdr:ext cx="469744" cy="259045"/>
    <xdr:sp macro="" textlink="">
      <xdr:nvSpPr>
        <xdr:cNvPr id="337" name="n_3mainValue【福祉施設】&#10;一人当たり面積">
          <a:extLst>
            <a:ext uri="{FF2B5EF4-FFF2-40B4-BE49-F238E27FC236}">
              <a16:creationId xmlns:a16="http://schemas.microsoft.com/office/drawing/2014/main" xmlns="" id="{298D304C-5FE1-49B0-AA0D-125F2B743781}"/>
            </a:ext>
          </a:extLst>
        </xdr:cNvPr>
        <xdr:cNvSpPr txBox="1"/>
      </xdr:nvSpPr>
      <xdr:spPr>
        <a:xfrm>
          <a:off x="7626427" y="14309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8" name="正方形/長方形 337">
          <a:extLst>
            <a:ext uri="{FF2B5EF4-FFF2-40B4-BE49-F238E27FC236}">
              <a16:creationId xmlns:a16="http://schemas.microsoft.com/office/drawing/2014/main" xmlns="" id="{ED2A42EF-B151-4956-9E45-23663A5F3CB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9" name="正方形/長方形 338">
          <a:extLst>
            <a:ext uri="{FF2B5EF4-FFF2-40B4-BE49-F238E27FC236}">
              <a16:creationId xmlns:a16="http://schemas.microsoft.com/office/drawing/2014/main" xmlns="" id="{3AEF1B08-8EDF-4EE8-8C0A-69006E21145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0" name="正方形/長方形 339">
          <a:extLst>
            <a:ext uri="{FF2B5EF4-FFF2-40B4-BE49-F238E27FC236}">
              <a16:creationId xmlns:a16="http://schemas.microsoft.com/office/drawing/2014/main" xmlns="" id="{39694C25-404C-4E61-A271-A23DD4B06A2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1" name="正方形/長方形 340">
          <a:extLst>
            <a:ext uri="{FF2B5EF4-FFF2-40B4-BE49-F238E27FC236}">
              <a16:creationId xmlns:a16="http://schemas.microsoft.com/office/drawing/2014/main" xmlns="" id="{B38CD27D-6938-458E-A4D9-860595FC287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2" name="正方形/長方形 341">
          <a:extLst>
            <a:ext uri="{FF2B5EF4-FFF2-40B4-BE49-F238E27FC236}">
              <a16:creationId xmlns:a16="http://schemas.microsoft.com/office/drawing/2014/main" xmlns="" id="{62E9142B-6008-4F9F-8F62-B9B297EE03D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3" name="正方形/長方形 342">
          <a:extLst>
            <a:ext uri="{FF2B5EF4-FFF2-40B4-BE49-F238E27FC236}">
              <a16:creationId xmlns:a16="http://schemas.microsoft.com/office/drawing/2014/main" xmlns="" id="{790392A1-70DF-4861-B438-E378DDD809F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4" name="正方形/長方形 343">
          <a:extLst>
            <a:ext uri="{FF2B5EF4-FFF2-40B4-BE49-F238E27FC236}">
              <a16:creationId xmlns:a16="http://schemas.microsoft.com/office/drawing/2014/main" xmlns="" id="{36666ED1-127A-4EB4-BAFC-07064B71711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5" name="正方形/長方形 344">
          <a:extLst>
            <a:ext uri="{FF2B5EF4-FFF2-40B4-BE49-F238E27FC236}">
              <a16:creationId xmlns:a16="http://schemas.microsoft.com/office/drawing/2014/main" xmlns="" id="{598D17B7-253E-434D-9EBD-A24A892ABFD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6" name="正方形/長方形 345">
          <a:extLst>
            <a:ext uri="{FF2B5EF4-FFF2-40B4-BE49-F238E27FC236}">
              <a16:creationId xmlns:a16="http://schemas.microsoft.com/office/drawing/2014/main" xmlns="" id="{28F76848-390D-4C09-ADED-64E9B6B0294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7" name="正方形/長方形 346">
          <a:extLst>
            <a:ext uri="{FF2B5EF4-FFF2-40B4-BE49-F238E27FC236}">
              <a16:creationId xmlns:a16="http://schemas.microsoft.com/office/drawing/2014/main" xmlns="" id="{2A49C9DC-71CB-4870-8D06-D5F07361A2B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8" name="正方形/長方形 347">
          <a:extLst>
            <a:ext uri="{FF2B5EF4-FFF2-40B4-BE49-F238E27FC236}">
              <a16:creationId xmlns:a16="http://schemas.microsoft.com/office/drawing/2014/main" xmlns="" id="{7D556B5E-B1DD-4A2F-AB39-FA89E9D654D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9" name="正方形/長方形 348">
          <a:extLst>
            <a:ext uri="{FF2B5EF4-FFF2-40B4-BE49-F238E27FC236}">
              <a16:creationId xmlns:a16="http://schemas.microsoft.com/office/drawing/2014/main" xmlns="" id="{D738CFF5-F8F0-45F0-B8B9-AF467E8532E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0" name="正方形/長方形 349">
          <a:extLst>
            <a:ext uri="{FF2B5EF4-FFF2-40B4-BE49-F238E27FC236}">
              <a16:creationId xmlns:a16="http://schemas.microsoft.com/office/drawing/2014/main" xmlns="" id="{1AE39319-E7FA-465A-A9C2-A91347421F1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1" name="正方形/長方形 350">
          <a:extLst>
            <a:ext uri="{FF2B5EF4-FFF2-40B4-BE49-F238E27FC236}">
              <a16:creationId xmlns:a16="http://schemas.microsoft.com/office/drawing/2014/main" xmlns="" id="{80712B0F-41E0-4EAE-A5CF-7DF003159CB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2" name="正方形/長方形 351">
          <a:extLst>
            <a:ext uri="{FF2B5EF4-FFF2-40B4-BE49-F238E27FC236}">
              <a16:creationId xmlns:a16="http://schemas.microsoft.com/office/drawing/2014/main" xmlns="" id="{BE0D9F52-5D08-4973-8D94-5B0DFADC4A1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3" name="正方形/長方形 352">
          <a:extLst>
            <a:ext uri="{FF2B5EF4-FFF2-40B4-BE49-F238E27FC236}">
              <a16:creationId xmlns:a16="http://schemas.microsoft.com/office/drawing/2014/main" xmlns="" id="{FDD1D019-71A5-4289-BE37-051BE7B095B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4" name="正方形/長方形 353">
          <a:extLst>
            <a:ext uri="{FF2B5EF4-FFF2-40B4-BE49-F238E27FC236}">
              <a16:creationId xmlns:a16="http://schemas.microsoft.com/office/drawing/2014/main" xmlns="" id="{0E646A83-73F4-4BD0-AFEC-4EEB5D66DDA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5" name="正方形/長方形 354">
          <a:extLst>
            <a:ext uri="{FF2B5EF4-FFF2-40B4-BE49-F238E27FC236}">
              <a16:creationId xmlns:a16="http://schemas.microsoft.com/office/drawing/2014/main" xmlns="" id="{B66BAA07-438D-4231-9FE5-9D4374DB566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6" name="正方形/長方形 355">
          <a:extLst>
            <a:ext uri="{FF2B5EF4-FFF2-40B4-BE49-F238E27FC236}">
              <a16:creationId xmlns:a16="http://schemas.microsoft.com/office/drawing/2014/main" xmlns="" id="{67515B7A-9D24-4894-90F4-229240BA14E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7" name="正方形/長方形 356">
          <a:extLst>
            <a:ext uri="{FF2B5EF4-FFF2-40B4-BE49-F238E27FC236}">
              <a16:creationId xmlns:a16="http://schemas.microsoft.com/office/drawing/2014/main" xmlns="" id="{8A822186-2D23-4805-B8A3-423BCB5B051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8" name="正方形/長方形 357">
          <a:extLst>
            <a:ext uri="{FF2B5EF4-FFF2-40B4-BE49-F238E27FC236}">
              <a16:creationId xmlns:a16="http://schemas.microsoft.com/office/drawing/2014/main" xmlns="" id="{961BB52F-BAC1-44FC-AA42-6FCC7A985CD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9" name="正方形/長方形 358">
          <a:extLst>
            <a:ext uri="{FF2B5EF4-FFF2-40B4-BE49-F238E27FC236}">
              <a16:creationId xmlns:a16="http://schemas.microsoft.com/office/drawing/2014/main" xmlns="" id="{07250102-4FBC-4A6A-AD16-6BDEC86A64A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0" name="正方形/長方形 359">
          <a:extLst>
            <a:ext uri="{FF2B5EF4-FFF2-40B4-BE49-F238E27FC236}">
              <a16:creationId xmlns:a16="http://schemas.microsoft.com/office/drawing/2014/main" xmlns="" id="{2D550690-35BE-4E6B-A87B-90BE7F197BF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1" name="正方形/長方形 360">
          <a:extLst>
            <a:ext uri="{FF2B5EF4-FFF2-40B4-BE49-F238E27FC236}">
              <a16:creationId xmlns:a16="http://schemas.microsoft.com/office/drawing/2014/main" xmlns="" id="{D42A85E8-3749-454A-AA20-232A1A29DAB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2" name="テキスト ボックス 361">
          <a:extLst>
            <a:ext uri="{FF2B5EF4-FFF2-40B4-BE49-F238E27FC236}">
              <a16:creationId xmlns:a16="http://schemas.microsoft.com/office/drawing/2014/main" xmlns="" id="{23E17DCD-5027-4540-8F3C-4950F7C2A7F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3" name="直線コネクタ 362">
          <a:extLst>
            <a:ext uri="{FF2B5EF4-FFF2-40B4-BE49-F238E27FC236}">
              <a16:creationId xmlns:a16="http://schemas.microsoft.com/office/drawing/2014/main" xmlns="" id="{74816734-D8CA-4503-B7B5-60D368028C3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64" name="直線コネクタ 363">
          <a:extLst>
            <a:ext uri="{FF2B5EF4-FFF2-40B4-BE49-F238E27FC236}">
              <a16:creationId xmlns:a16="http://schemas.microsoft.com/office/drawing/2014/main" xmlns="" id="{4B923AFE-4F97-4C0B-AB82-38A4822353C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65" name="テキスト ボックス 364">
          <a:extLst>
            <a:ext uri="{FF2B5EF4-FFF2-40B4-BE49-F238E27FC236}">
              <a16:creationId xmlns:a16="http://schemas.microsoft.com/office/drawing/2014/main" xmlns="" id="{D4CE451F-830B-41AD-92E2-D047C6DDE4F5}"/>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6" name="直線コネクタ 365">
          <a:extLst>
            <a:ext uri="{FF2B5EF4-FFF2-40B4-BE49-F238E27FC236}">
              <a16:creationId xmlns:a16="http://schemas.microsoft.com/office/drawing/2014/main" xmlns="" id="{410ED06F-2049-4A83-90E9-DCDF16D7A2C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7" name="テキスト ボックス 366">
          <a:extLst>
            <a:ext uri="{FF2B5EF4-FFF2-40B4-BE49-F238E27FC236}">
              <a16:creationId xmlns:a16="http://schemas.microsoft.com/office/drawing/2014/main" xmlns="" id="{9A186637-3146-4CF8-813F-F229AB2CE1A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8" name="直線コネクタ 367">
          <a:extLst>
            <a:ext uri="{FF2B5EF4-FFF2-40B4-BE49-F238E27FC236}">
              <a16:creationId xmlns:a16="http://schemas.microsoft.com/office/drawing/2014/main" xmlns="" id="{FF7D0D1F-5E11-40BD-9F77-02EB04B6876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9" name="テキスト ボックス 368">
          <a:extLst>
            <a:ext uri="{FF2B5EF4-FFF2-40B4-BE49-F238E27FC236}">
              <a16:creationId xmlns:a16="http://schemas.microsoft.com/office/drawing/2014/main" xmlns="" id="{2D18419C-BD62-4E49-989C-3C54B19B97C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0" name="直線コネクタ 369">
          <a:extLst>
            <a:ext uri="{FF2B5EF4-FFF2-40B4-BE49-F238E27FC236}">
              <a16:creationId xmlns:a16="http://schemas.microsoft.com/office/drawing/2014/main" xmlns="" id="{AE7BA971-90A3-4FB5-854D-40FC6A182E9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1" name="テキスト ボックス 370">
          <a:extLst>
            <a:ext uri="{FF2B5EF4-FFF2-40B4-BE49-F238E27FC236}">
              <a16:creationId xmlns:a16="http://schemas.microsoft.com/office/drawing/2014/main" xmlns="" id="{6D13DBCE-95F7-48E2-AE70-C1FFDB2E9DC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2" name="直線コネクタ 371">
          <a:extLst>
            <a:ext uri="{FF2B5EF4-FFF2-40B4-BE49-F238E27FC236}">
              <a16:creationId xmlns:a16="http://schemas.microsoft.com/office/drawing/2014/main" xmlns="" id="{9C592873-2EFB-42EF-96ED-44825923E79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3" name="テキスト ボックス 372">
          <a:extLst>
            <a:ext uri="{FF2B5EF4-FFF2-40B4-BE49-F238E27FC236}">
              <a16:creationId xmlns:a16="http://schemas.microsoft.com/office/drawing/2014/main" xmlns="" id="{A223BC65-5FAD-45D1-B27B-FAB58C486DAB}"/>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4" name="直線コネクタ 373">
          <a:extLst>
            <a:ext uri="{FF2B5EF4-FFF2-40B4-BE49-F238E27FC236}">
              <a16:creationId xmlns:a16="http://schemas.microsoft.com/office/drawing/2014/main" xmlns="" id="{11FBCD92-8F38-441D-BCDE-2232C53D881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5" name="テキスト ボックス 374">
          <a:extLst>
            <a:ext uri="{FF2B5EF4-FFF2-40B4-BE49-F238E27FC236}">
              <a16:creationId xmlns:a16="http://schemas.microsoft.com/office/drawing/2014/main" xmlns="" id="{CA2E4A12-BCF8-40C7-B694-BD1351EB6815}"/>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6" name="【一般廃棄物処理施設】&#10;有形固定資産減価償却率グラフ枠">
          <a:extLst>
            <a:ext uri="{FF2B5EF4-FFF2-40B4-BE49-F238E27FC236}">
              <a16:creationId xmlns:a16="http://schemas.microsoft.com/office/drawing/2014/main" xmlns="" id="{811E7111-C94C-4D6B-A16A-435A68F871B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377" name="直線コネクタ 376">
          <a:extLst>
            <a:ext uri="{FF2B5EF4-FFF2-40B4-BE49-F238E27FC236}">
              <a16:creationId xmlns:a16="http://schemas.microsoft.com/office/drawing/2014/main" xmlns="" id="{04748720-B174-4FA2-8151-E7D83BCA211A}"/>
            </a:ext>
          </a:extLst>
        </xdr:cNvPr>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378" name="【一般廃棄物処理施設】&#10;有形固定資産減価償却率最小値テキスト">
          <a:extLst>
            <a:ext uri="{FF2B5EF4-FFF2-40B4-BE49-F238E27FC236}">
              <a16:creationId xmlns:a16="http://schemas.microsoft.com/office/drawing/2014/main" xmlns="" id="{558820F9-9DB4-4DC1-BCC9-872861393E44}"/>
            </a:ext>
          </a:extLst>
        </xdr:cNvPr>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79" name="直線コネクタ 378">
          <a:extLst>
            <a:ext uri="{FF2B5EF4-FFF2-40B4-BE49-F238E27FC236}">
              <a16:creationId xmlns:a16="http://schemas.microsoft.com/office/drawing/2014/main" xmlns="" id="{52F4203F-C461-47F1-80E7-71AF32CF7FDD}"/>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380" name="【一般廃棄物処理施設】&#10;有形固定資産減価償却率最大値テキスト">
          <a:extLst>
            <a:ext uri="{FF2B5EF4-FFF2-40B4-BE49-F238E27FC236}">
              <a16:creationId xmlns:a16="http://schemas.microsoft.com/office/drawing/2014/main" xmlns="" id="{D1FB5E88-EB72-4A5D-8E3F-6CEB35E9B6C3}"/>
            </a:ext>
          </a:extLst>
        </xdr:cNvPr>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381" name="直線コネクタ 380">
          <a:extLst>
            <a:ext uri="{FF2B5EF4-FFF2-40B4-BE49-F238E27FC236}">
              <a16:creationId xmlns:a16="http://schemas.microsoft.com/office/drawing/2014/main" xmlns="" id="{1DA55E1D-12B6-4677-B709-C2D2303330D2}"/>
            </a:ext>
          </a:extLst>
        </xdr:cNvPr>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134637</xdr:rowOff>
    </xdr:from>
    <xdr:ext cx="405111" cy="259045"/>
    <xdr:sp macro="" textlink="">
      <xdr:nvSpPr>
        <xdr:cNvPr id="382" name="【一般廃棄物処理施設】&#10;有形固定資産減価償却率平均値テキスト">
          <a:extLst>
            <a:ext uri="{FF2B5EF4-FFF2-40B4-BE49-F238E27FC236}">
              <a16:creationId xmlns:a16="http://schemas.microsoft.com/office/drawing/2014/main" xmlns="" id="{A1A0C2E6-D252-4F68-9795-1D82556F5C7B}"/>
            </a:ext>
          </a:extLst>
        </xdr:cNvPr>
        <xdr:cNvSpPr txBox="1"/>
      </xdr:nvSpPr>
      <xdr:spPr>
        <a:xfrm>
          <a:off x="16357600" y="6478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383" name="フローチャート: 判断 382">
          <a:extLst>
            <a:ext uri="{FF2B5EF4-FFF2-40B4-BE49-F238E27FC236}">
              <a16:creationId xmlns:a16="http://schemas.microsoft.com/office/drawing/2014/main" xmlns="" id="{0E2C44B8-F9DF-4855-865F-35877E9F1795}"/>
            </a:ext>
          </a:extLst>
        </xdr:cNvPr>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84" name="フローチャート: 判断 383">
          <a:extLst>
            <a:ext uri="{FF2B5EF4-FFF2-40B4-BE49-F238E27FC236}">
              <a16:creationId xmlns:a16="http://schemas.microsoft.com/office/drawing/2014/main" xmlns="" id="{31CF964C-AB7A-4C81-827A-99315ED9B3D7}"/>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385" name="フローチャート: 判断 384">
          <a:extLst>
            <a:ext uri="{FF2B5EF4-FFF2-40B4-BE49-F238E27FC236}">
              <a16:creationId xmlns:a16="http://schemas.microsoft.com/office/drawing/2014/main" xmlns="" id="{51C97C65-4AD4-4E5D-96DD-9DF5644366A4}"/>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54610</xdr:rowOff>
    </xdr:from>
    <xdr:to>
      <xdr:col>72</xdr:col>
      <xdr:colOff>38100</xdr:colOff>
      <xdr:row>38</xdr:row>
      <xdr:rowOff>156210</xdr:rowOff>
    </xdr:to>
    <xdr:sp macro="" textlink="">
      <xdr:nvSpPr>
        <xdr:cNvPr id="386" name="フローチャート: 判断 385">
          <a:extLst>
            <a:ext uri="{FF2B5EF4-FFF2-40B4-BE49-F238E27FC236}">
              <a16:creationId xmlns:a16="http://schemas.microsoft.com/office/drawing/2014/main" xmlns="" id="{2C5A3507-39EE-4153-B2E6-2C6153760F64}"/>
            </a:ext>
          </a:extLst>
        </xdr:cNvPr>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xmlns="" id="{573FCD0B-CC65-47BE-966F-26641A2C051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xmlns="" id="{B186B34C-8271-40DA-BE09-DA2F6520E88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xmlns="" id="{A5CCDA47-F8D9-4188-A24B-045C701B164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xmlns="" id="{D135E3F4-E967-4D8D-864E-1FB5F156D31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xmlns="" id="{A94EC59E-C02F-4752-8A9B-57C6A200B10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46990</xdr:rowOff>
    </xdr:from>
    <xdr:to>
      <xdr:col>85</xdr:col>
      <xdr:colOff>177800</xdr:colOff>
      <xdr:row>35</xdr:row>
      <xdr:rowOff>148590</xdr:rowOff>
    </xdr:to>
    <xdr:sp macro="" textlink="">
      <xdr:nvSpPr>
        <xdr:cNvPr id="392" name="楕円 391">
          <a:extLst>
            <a:ext uri="{FF2B5EF4-FFF2-40B4-BE49-F238E27FC236}">
              <a16:creationId xmlns:a16="http://schemas.microsoft.com/office/drawing/2014/main" xmlns="" id="{52D7FD02-E350-45C4-91BB-E88D0629AEC6}"/>
            </a:ext>
          </a:extLst>
        </xdr:cNvPr>
        <xdr:cNvSpPr/>
      </xdr:nvSpPr>
      <xdr:spPr>
        <a:xfrm>
          <a:off x="16268700" y="604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69867</xdr:rowOff>
    </xdr:from>
    <xdr:ext cx="405111" cy="259045"/>
    <xdr:sp macro="" textlink="">
      <xdr:nvSpPr>
        <xdr:cNvPr id="393" name="【一般廃棄物処理施設】&#10;有形固定資産減価償却率該当値テキスト">
          <a:extLst>
            <a:ext uri="{FF2B5EF4-FFF2-40B4-BE49-F238E27FC236}">
              <a16:creationId xmlns:a16="http://schemas.microsoft.com/office/drawing/2014/main" xmlns="" id="{D7F7A292-8D78-45CF-AF94-00F2BD7BA46A}"/>
            </a:ext>
          </a:extLst>
        </xdr:cNvPr>
        <xdr:cNvSpPr txBox="1"/>
      </xdr:nvSpPr>
      <xdr:spPr>
        <a:xfrm>
          <a:off x="16357600" y="5899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46990</xdr:rowOff>
    </xdr:from>
    <xdr:to>
      <xdr:col>81</xdr:col>
      <xdr:colOff>101600</xdr:colOff>
      <xdr:row>35</xdr:row>
      <xdr:rowOff>148590</xdr:rowOff>
    </xdr:to>
    <xdr:sp macro="" textlink="">
      <xdr:nvSpPr>
        <xdr:cNvPr id="394" name="楕円 393">
          <a:extLst>
            <a:ext uri="{FF2B5EF4-FFF2-40B4-BE49-F238E27FC236}">
              <a16:creationId xmlns:a16="http://schemas.microsoft.com/office/drawing/2014/main" xmlns="" id="{C7052777-FDAA-472C-A88F-4AB3524AEBCF}"/>
            </a:ext>
          </a:extLst>
        </xdr:cNvPr>
        <xdr:cNvSpPr/>
      </xdr:nvSpPr>
      <xdr:spPr>
        <a:xfrm>
          <a:off x="15430500" y="604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97790</xdr:rowOff>
    </xdr:from>
    <xdr:to>
      <xdr:col>85</xdr:col>
      <xdr:colOff>127000</xdr:colOff>
      <xdr:row>35</xdr:row>
      <xdr:rowOff>97790</xdr:rowOff>
    </xdr:to>
    <xdr:cxnSp macro="">
      <xdr:nvCxnSpPr>
        <xdr:cNvPr id="395" name="直線コネクタ 394">
          <a:extLst>
            <a:ext uri="{FF2B5EF4-FFF2-40B4-BE49-F238E27FC236}">
              <a16:creationId xmlns:a16="http://schemas.microsoft.com/office/drawing/2014/main" xmlns="" id="{2D93B5DF-27E0-4AEB-9349-594D8D74EA52}"/>
            </a:ext>
          </a:extLst>
        </xdr:cNvPr>
        <xdr:cNvCxnSpPr/>
      </xdr:nvCxnSpPr>
      <xdr:spPr>
        <a:xfrm>
          <a:off x="15481300" y="6098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170180</xdr:rowOff>
    </xdr:from>
    <xdr:to>
      <xdr:col>76</xdr:col>
      <xdr:colOff>165100</xdr:colOff>
      <xdr:row>37</xdr:row>
      <xdr:rowOff>100330</xdr:rowOff>
    </xdr:to>
    <xdr:sp macro="" textlink="">
      <xdr:nvSpPr>
        <xdr:cNvPr id="396" name="楕円 395">
          <a:extLst>
            <a:ext uri="{FF2B5EF4-FFF2-40B4-BE49-F238E27FC236}">
              <a16:creationId xmlns:a16="http://schemas.microsoft.com/office/drawing/2014/main" xmlns="" id="{8760243B-1B17-47A4-863C-A3EC793FF9D6}"/>
            </a:ext>
          </a:extLst>
        </xdr:cNvPr>
        <xdr:cNvSpPr/>
      </xdr:nvSpPr>
      <xdr:spPr>
        <a:xfrm>
          <a:off x="14541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97790</xdr:rowOff>
    </xdr:from>
    <xdr:to>
      <xdr:col>81</xdr:col>
      <xdr:colOff>50800</xdr:colOff>
      <xdr:row>37</xdr:row>
      <xdr:rowOff>49530</xdr:rowOff>
    </xdr:to>
    <xdr:cxnSp macro="">
      <xdr:nvCxnSpPr>
        <xdr:cNvPr id="397" name="直線コネクタ 396">
          <a:extLst>
            <a:ext uri="{FF2B5EF4-FFF2-40B4-BE49-F238E27FC236}">
              <a16:creationId xmlns:a16="http://schemas.microsoft.com/office/drawing/2014/main" xmlns="" id="{35F6D8BD-D5ED-4097-950E-E81E3788F57F}"/>
            </a:ext>
          </a:extLst>
        </xdr:cNvPr>
        <xdr:cNvCxnSpPr/>
      </xdr:nvCxnSpPr>
      <xdr:spPr>
        <a:xfrm flipV="1">
          <a:off x="14592300" y="6098540"/>
          <a:ext cx="889000" cy="29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99077</xdr:rowOff>
    </xdr:from>
    <xdr:ext cx="405111" cy="259045"/>
    <xdr:sp macro="" textlink="">
      <xdr:nvSpPr>
        <xdr:cNvPr id="398" name="n_1aveValue【一般廃棄物処理施設】&#10;有形固定資産減価償却率">
          <a:extLst>
            <a:ext uri="{FF2B5EF4-FFF2-40B4-BE49-F238E27FC236}">
              <a16:creationId xmlns:a16="http://schemas.microsoft.com/office/drawing/2014/main" xmlns="" id="{9448E0D0-B7F3-4546-82D8-5AE451E87551}"/>
            </a:ext>
          </a:extLst>
        </xdr:cNvPr>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26687</xdr:rowOff>
    </xdr:from>
    <xdr:ext cx="405111" cy="259045"/>
    <xdr:sp macro="" textlink="">
      <xdr:nvSpPr>
        <xdr:cNvPr id="399" name="n_2aveValue【一般廃棄物処理施設】&#10;有形固定資産減価償却率">
          <a:extLst>
            <a:ext uri="{FF2B5EF4-FFF2-40B4-BE49-F238E27FC236}">
              <a16:creationId xmlns:a16="http://schemas.microsoft.com/office/drawing/2014/main" xmlns="" id="{8D32EAE6-FF64-4AAF-81E7-2C0DB647A9BF}"/>
            </a:ext>
          </a:extLst>
        </xdr:cNvPr>
        <xdr:cNvSpPr txBox="1"/>
      </xdr:nvSpPr>
      <xdr:spPr>
        <a:xfrm>
          <a:off x="14389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1287</xdr:rowOff>
    </xdr:from>
    <xdr:ext cx="405111" cy="259045"/>
    <xdr:sp macro="" textlink="">
      <xdr:nvSpPr>
        <xdr:cNvPr id="400" name="n_3aveValue【一般廃棄物処理施設】&#10;有形固定資産減価償却率">
          <a:extLst>
            <a:ext uri="{FF2B5EF4-FFF2-40B4-BE49-F238E27FC236}">
              <a16:creationId xmlns:a16="http://schemas.microsoft.com/office/drawing/2014/main" xmlns="" id="{3D2C6467-8423-4E19-B774-CED0892DD2A8}"/>
            </a:ext>
          </a:extLst>
        </xdr:cNvPr>
        <xdr:cNvSpPr txBox="1"/>
      </xdr:nvSpPr>
      <xdr:spPr>
        <a:xfrm>
          <a:off x="135007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165117</xdr:rowOff>
    </xdr:from>
    <xdr:ext cx="405111" cy="259045"/>
    <xdr:sp macro="" textlink="">
      <xdr:nvSpPr>
        <xdr:cNvPr id="401" name="n_1mainValue【一般廃棄物処理施設】&#10;有形固定資産減価償却率">
          <a:extLst>
            <a:ext uri="{FF2B5EF4-FFF2-40B4-BE49-F238E27FC236}">
              <a16:creationId xmlns:a16="http://schemas.microsoft.com/office/drawing/2014/main" xmlns="" id="{ABBAE65B-CFD3-4970-BDF4-6DCBBA29CF04}"/>
            </a:ext>
          </a:extLst>
        </xdr:cNvPr>
        <xdr:cNvSpPr txBox="1"/>
      </xdr:nvSpPr>
      <xdr:spPr>
        <a:xfrm>
          <a:off x="15266044" y="5822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116857</xdr:rowOff>
    </xdr:from>
    <xdr:ext cx="405111" cy="259045"/>
    <xdr:sp macro="" textlink="">
      <xdr:nvSpPr>
        <xdr:cNvPr id="402" name="n_2mainValue【一般廃棄物処理施設】&#10;有形固定資産減価償却率">
          <a:extLst>
            <a:ext uri="{FF2B5EF4-FFF2-40B4-BE49-F238E27FC236}">
              <a16:creationId xmlns:a16="http://schemas.microsoft.com/office/drawing/2014/main" xmlns="" id="{F9493312-EF85-4AF9-95F7-1A6D72169276}"/>
            </a:ext>
          </a:extLst>
        </xdr:cNvPr>
        <xdr:cNvSpPr txBox="1"/>
      </xdr:nvSpPr>
      <xdr:spPr>
        <a:xfrm>
          <a:off x="14389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a:extLst>
            <a:ext uri="{FF2B5EF4-FFF2-40B4-BE49-F238E27FC236}">
              <a16:creationId xmlns:a16="http://schemas.microsoft.com/office/drawing/2014/main" xmlns="" id="{6E53F4AF-7C32-4F99-81F1-29B689569C3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a:extLst>
            <a:ext uri="{FF2B5EF4-FFF2-40B4-BE49-F238E27FC236}">
              <a16:creationId xmlns:a16="http://schemas.microsoft.com/office/drawing/2014/main" xmlns="" id="{41A42E22-768B-4B93-8539-AFD0D477B1B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a:extLst>
            <a:ext uri="{FF2B5EF4-FFF2-40B4-BE49-F238E27FC236}">
              <a16:creationId xmlns:a16="http://schemas.microsoft.com/office/drawing/2014/main" xmlns="" id="{C28A8157-4EEB-471A-B4D8-DB7E9E54D13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a:extLst>
            <a:ext uri="{FF2B5EF4-FFF2-40B4-BE49-F238E27FC236}">
              <a16:creationId xmlns:a16="http://schemas.microsoft.com/office/drawing/2014/main" xmlns="" id="{6698D9C1-70B3-4AA0-902C-5A816B8AB76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a:extLst>
            <a:ext uri="{FF2B5EF4-FFF2-40B4-BE49-F238E27FC236}">
              <a16:creationId xmlns:a16="http://schemas.microsoft.com/office/drawing/2014/main" xmlns="" id="{F9E588FD-D586-494A-A983-B90DBC678E1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a:extLst>
            <a:ext uri="{FF2B5EF4-FFF2-40B4-BE49-F238E27FC236}">
              <a16:creationId xmlns:a16="http://schemas.microsoft.com/office/drawing/2014/main" xmlns="" id="{5765DBEC-C7AD-4AB3-B4DF-835E6423FC2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a:extLst>
            <a:ext uri="{FF2B5EF4-FFF2-40B4-BE49-F238E27FC236}">
              <a16:creationId xmlns:a16="http://schemas.microsoft.com/office/drawing/2014/main" xmlns="" id="{2870E531-C34A-4882-A60C-A7FE857B4BD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a:extLst>
            <a:ext uri="{FF2B5EF4-FFF2-40B4-BE49-F238E27FC236}">
              <a16:creationId xmlns:a16="http://schemas.microsoft.com/office/drawing/2014/main" xmlns="" id="{A155F087-1AB0-4DC7-9B5D-4878218A496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1" name="テキスト ボックス 410">
          <a:extLst>
            <a:ext uri="{FF2B5EF4-FFF2-40B4-BE49-F238E27FC236}">
              <a16:creationId xmlns:a16="http://schemas.microsoft.com/office/drawing/2014/main" xmlns="" id="{F3550D19-2AFE-4A93-B71A-A494796FBA0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2" name="直線コネクタ 411">
          <a:extLst>
            <a:ext uri="{FF2B5EF4-FFF2-40B4-BE49-F238E27FC236}">
              <a16:creationId xmlns:a16="http://schemas.microsoft.com/office/drawing/2014/main" xmlns="" id="{0CA939EE-23FA-499A-9679-ADE7ACF8337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3" name="直線コネクタ 412">
          <a:extLst>
            <a:ext uri="{FF2B5EF4-FFF2-40B4-BE49-F238E27FC236}">
              <a16:creationId xmlns:a16="http://schemas.microsoft.com/office/drawing/2014/main" xmlns="" id="{22D9C517-461F-4973-B6B9-5E43BC16D76F}"/>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14" name="テキスト ボックス 413">
          <a:extLst>
            <a:ext uri="{FF2B5EF4-FFF2-40B4-BE49-F238E27FC236}">
              <a16:creationId xmlns:a16="http://schemas.microsoft.com/office/drawing/2014/main" xmlns="" id="{ECD5A8A8-00B0-446F-9C9C-7C4F38900434}"/>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5" name="直線コネクタ 414">
          <a:extLst>
            <a:ext uri="{FF2B5EF4-FFF2-40B4-BE49-F238E27FC236}">
              <a16:creationId xmlns:a16="http://schemas.microsoft.com/office/drawing/2014/main" xmlns="" id="{51EFCB65-5CDF-42BD-A192-98B63B6EC9EA}"/>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16" name="テキスト ボックス 415">
          <a:extLst>
            <a:ext uri="{FF2B5EF4-FFF2-40B4-BE49-F238E27FC236}">
              <a16:creationId xmlns:a16="http://schemas.microsoft.com/office/drawing/2014/main" xmlns="" id="{43749749-333C-43D4-AED1-D0DD85BF887E}"/>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7" name="直線コネクタ 416">
          <a:extLst>
            <a:ext uri="{FF2B5EF4-FFF2-40B4-BE49-F238E27FC236}">
              <a16:creationId xmlns:a16="http://schemas.microsoft.com/office/drawing/2014/main" xmlns="" id="{08D4ACA2-AF9D-468A-A795-D0278F6ACE2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18" name="テキスト ボックス 417">
          <a:extLst>
            <a:ext uri="{FF2B5EF4-FFF2-40B4-BE49-F238E27FC236}">
              <a16:creationId xmlns:a16="http://schemas.microsoft.com/office/drawing/2014/main" xmlns="" id="{440A23C2-631F-4FDC-84AF-83DDC796907B}"/>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9" name="直線コネクタ 418">
          <a:extLst>
            <a:ext uri="{FF2B5EF4-FFF2-40B4-BE49-F238E27FC236}">
              <a16:creationId xmlns:a16="http://schemas.microsoft.com/office/drawing/2014/main" xmlns="" id="{935DE2A0-89C3-4638-B7C4-AC433A68FFB1}"/>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20" name="テキスト ボックス 419">
          <a:extLst>
            <a:ext uri="{FF2B5EF4-FFF2-40B4-BE49-F238E27FC236}">
              <a16:creationId xmlns:a16="http://schemas.microsoft.com/office/drawing/2014/main" xmlns="" id="{F1643E33-AB90-44A0-960F-361957BE5EF2}"/>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1" name="直線コネクタ 420">
          <a:extLst>
            <a:ext uri="{FF2B5EF4-FFF2-40B4-BE49-F238E27FC236}">
              <a16:creationId xmlns:a16="http://schemas.microsoft.com/office/drawing/2014/main" xmlns="" id="{E565F556-36C7-45CA-B110-4B7A397681BF}"/>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22" name="テキスト ボックス 421">
          <a:extLst>
            <a:ext uri="{FF2B5EF4-FFF2-40B4-BE49-F238E27FC236}">
              <a16:creationId xmlns:a16="http://schemas.microsoft.com/office/drawing/2014/main" xmlns="" id="{534ED539-DF4B-4B02-86F1-68E3DAC78B7D}"/>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3" name="直線コネクタ 422">
          <a:extLst>
            <a:ext uri="{FF2B5EF4-FFF2-40B4-BE49-F238E27FC236}">
              <a16:creationId xmlns:a16="http://schemas.microsoft.com/office/drawing/2014/main" xmlns="" id="{9DEA6A23-046E-4E26-A76F-BE52649F212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24" name="テキスト ボックス 423">
          <a:extLst>
            <a:ext uri="{FF2B5EF4-FFF2-40B4-BE49-F238E27FC236}">
              <a16:creationId xmlns:a16="http://schemas.microsoft.com/office/drawing/2014/main" xmlns="" id="{56C08431-5C31-4974-B747-0B1A4CBFEE0C}"/>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5" name="【一般廃棄物処理施設】&#10;一人当たり有形固定資産（償却資産）額グラフ枠">
          <a:extLst>
            <a:ext uri="{FF2B5EF4-FFF2-40B4-BE49-F238E27FC236}">
              <a16:creationId xmlns:a16="http://schemas.microsoft.com/office/drawing/2014/main" xmlns="" id="{6A0FB6AD-62ED-40F1-80F3-073845308B6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426" name="直線コネクタ 425">
          <a:extLst>
            <a:ext uri="{FF2B5EF4-FFF2-40B4-BE49-F238E27FC236}">
              <a16:creationId xmlns:a16="http://schemas.microsoft.com/office/drawing/2014/main" xmlns="" id="{1644B4C4-B866-49BB-A45A-719B5B7D6A94}"/>
            </a:ext>
          </a:extLst>
        </xdr:cNvPr>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427" name="【一般廃棄物処理施設】&#10;一人当たり有形固定資産（償却資産）額最小値テキスト">
          <a:extLst>
            <a:ext uri="{FF2B5EF4-FFF2-40B4-BE49-F238E27FC236}">
              <a16:creationId xmlns:a16="http://schemas.microsoft.com/office/drawing/2014/main" xmlns="" id="{F22FB305-EA9A-47FC-9099-6F9DBB109C03}"/>
            </a:ext>
          </a:extLst>
        </xdr:cNvPr>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428" name="直線コネクタ 427">
          <a:extLst>
            <a:ext uri="{FF2B5EF4-FFF2-40B4-BE49-F238E27FC236}">
              <a16:creationId xmlns:a16="http://schemas.microsoft.com/office/drawing/2014/main" xmlns="" id="{C28445A2-6012-4BC2-9A45-53EFA0E3EEAF}"/>
            </a:ext>
          </a:extLst>
        </xdr:cNvPr>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429" name="【一般廃棄物処理施設】&#10;一人当たり有形固定資産（償却資産）額最大値テキスト">
          <a:extLst>
            <a:ext uri="{FF2B5EF4-FFF2-40B4-BE49-F238E27FC236}">
              <a16:creationId xmlns:a16="http://schemas.microsoft.com/office/drawing/2014/main" xmlns="" id="{C8DAEAB6-43AD-4668-8A73-7E57EAB4FF0A}"/>
            </a:ext>
          </a:extLst>
        </xdr:cNvPr>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430" name="直線コネクタ 429">
          <a:extLst>
            <a:ext uri="{FF2B5EF4-FFF2-40B4-BE49-F238E27FC236}">
              <a16:creationId xmlns:a16="http://schemas.microsoft.com/office/drawing/2014/main" xmlns="" id="{AFC5FCDF-911C-4BC1-80F3-0AB187052A39}"/>
            </a:ext>
          </a:extLst>
        </xdr:cNvPr>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158376</xdr:rowOff>
    </xdr:from>
    <xdr:ext cx="599010" cy="259045"/>
    <xdr:sp macro="" textlink="">
      <xdr:nvSpPr>
        <xdr:cNvPr id="431" name="【一般廃棄物処理施設】&#10;一人当たり有形固定資産（償却資産）額平均値テキスト">
          <a:extLst>
            <a:ext uri="{FF2B5EF4-FFF2-40B4-BE49-F238E27FC236}">
              <a16:creationId xmlns:a16="http://schemas.microsoft.com/office/drawing/2014/main" xmlns="" id="{24CAE2B4-7192-47D0-BD8C-729B7B072F63}"/>
            </a:ext>
          </a:extLst>
        </xdr:cNvPr>
        <xdr:cNvSpPr txBox="1"/>
      </xdr:nvSpPr>
      <xdr:spPr>
        <a:xfrm>
          <a:off x="22199600" y="68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432" name="フローチャート: 判断 431">
          <a:extLst>
            <a:ext uri="{FF2B5EF4-FFF2-40B4-BE49-F238E27FC236}">
              <a16:creationId xmlns:a16="http://schemas.microsoft.com/office/drawing/2014/main" xmlns="" id="{B416E11E-7729-4E18-9DE9-1C6275006CBA}"/>
            </a:ext>
          </a:extLst>
        </xdr:cNvPr>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433" name="フローチャート: 判断 432">
          <a:extLst>
            <a:ext uri="{FF2B5EF4-FFF2-40B4-BE49-F238E27FC236}">
              <a16:creationId xmlns:a16="http://schemas.microsoft.com/office/drawing/2014/main" xmlns="" id="{7CB752FD-8A7D-47F7-8495-0116B4B3DF1D}"/>
            </a:ext>
          </a:extLst>
        </xdr:cNvPr>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94276</xdr:rowOff>
    </xdr:from>
    <xdr:to>
      <xdr:col>107</xdr:col>
      <xdr:colOff>101600</xdr:colOff>
      <xdr:row>41</xdr:row>
      <xdr:rowOff>24426</xdr:rowOff>
    </xdr:to>
    <xdr:sp macro="" textlink="">
      <xdr:nvSpPr>
        <xdr:cNvPr id="434" name="フローチャート: 判断 433">
          <a:extLst>
            <a:ext uri="{FF2B5EF4-FFF2-40B4-BE49-F238E27FC236}">
              <a16:creationId xmlns:a16="http://schemas.microsoft.com/office/drawing/2014/main" xmlns="" id="{EFA96128-06E0-4971-84C7-85ABBF241DCD}"/>
            </a:ext>
          </a:extLst>
        </xdr:cNvPr>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101957</xdr:rowOff>
    </xdr:from>
    <xdr:to>
      <xdr:col>102</xdr:col>
      <xdr:colOff>165100</xdr:colOff>
      <xdr:row>41</xdr:row>
      <xdr:rowOff>32107</xdr:rowOff>
    </xdr:to>
    <xdr:sp macro="" textlink="">
      <xdr:nvSpPr>
        <xdr:cNvPr id="435" name="フローチャート: 判断 434">
          <a:extLst>
            <a:ext uri="{FF2B5EF4-FFF2-40B4-BE49-F238E27FC236}">
              <a16:creationId xmlns:a16="http://schemas.microsoft.com/office/drawing/2014/main" xmlns="" id="{E8BC601D-4D1B-4A36-B89D-A41B80784C7C}"/>
            </a:ext>
          </a:extLst>
        </xdr:cNvPr>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xmlns="" id="{1A9F556C-76BF-4454-BD71-984FDFCB677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xmlns="" id="{58E1C03F-6519-48A3-A9B0-A86574115AB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xmlns="" id="{0A1037EB-7D56-4FB7-91D0-0073EFD8BD4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xmlns="" id="{D00F2834-ABFA-4D13-94EB-6EEEDC8FA77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xmlns="" id="{1B0119A7-9365-4037-A925-81D2326D2E5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171397</xdr:rowOff>
    </xdr:from>
    <xdr:to>
      <xdr:col>116</xdr:col>
      <xdr:colOff>114300</xdr:colOff>
      <xdr:row>41</xdr:row>
      <xdr:rowOff>101547</xdr:rowOff>
    </xdr:to>
    <xdr:sp macro="" textlink="">
      <xdr:nvSpPr>
        <xdr:cNvPr id="441" name="楕円 440">
          <a:extLst>
            <a:ext uri="{FF2B5EF4-FFF2-40B4-BE49-F238E27FC236}">
              <a16:creationId xmlns:a16="http://schemas.microsoft.com/office/drawing/2014/main" xmlns="" id="{95C94A90-6CAE-43FF-9A95-62BE341F9F78}"/>
            </a:ext>
          </a:extLst>
        </xdr:cNvPr>
        <xdr:cNvSpPr/>
      </xdr:nvSpPr>
      <xdr:spPr>
        <a:xfrm>
          <a:off x="22110700" y="702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149824</xdr:rowOff>
    </xdr:from>
    <xdr:ext cx="599010" cy="259045"/>
    <xdr:sp macro="" textlink="">
      <xdr:nvSpPr>
        <xdr:cNvPr id="442" name="【一般廃棄物処理施設】&#10;一人当たり有形固定資産（償却資産）額該当値テキスト">
          <a:extLst>
            <a:ext uri="{FF2B5EF4-FFF2-40B4-BE49-F238E27FC236}">
              <a16:creationId xmlns:a16="http://schemas.microsoft.com/office/drawing/2014/main" xmlns="" id="{8124B9F7-ABA2-406F-9DF9-0297C20653ED}"/>
            </a:ext>
          </a:extLst>
        </xdr:cNvPr>
        <xdr:cNvSpPr txBox="1"/>
      </xdr:nvSpPr>
      <xdr:spPr>
        <a:xfrm>
          <a:off x="22199600" y="700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3927</xdr:rowOff>
    </xdr:from>
    <xdr:to>
      <xdr:col>112</xdr:col>
      <xdr:colOff>38100</xdr:colOff>
      <xdr:row>41</xdr:row>
      <xdr:rowOff>105527</xdr:rowOff>
    </xdr:to>
    <xdr:sp macro="" textlink="">
      <xdr:nvSpPr>
        <xdr:cNvPr id="443" name="楕円 442">
          <a:extLst>
            <a:ext uri="{FF2B5EF4-FFF2-40B4-BE49-F238E27FC236}">
              <a16:creationId xmlns:a16="http://schemas.microsoft.com/office/drawing/2014/main" xmlns="" id="{D33CAD3C-273A-43FD-A5B9-53A0AD695B8C}"/>
            </a:ext>
          </a:extLst>
        </xdr:cNvPr>
        <xdr:cNvSpPr/>
      </xdr:nvSpPr>
      <xdr:spPr>
        <a:xfrm>
          <a:off x="21272500" y="703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50747</xdr:rowOff>
    </xdr:from>
    <xdr:to>
      <xdr:col>116</xdr:col>
      <xdr:colOff>63500</xdr:colOff>
      <xdr:row>41</xdr:row>
      <xdr:rowOff>54727</xdr:rowOff>
    </xdr:to>
    <xdr:cxnSp macro="">
      <xdr:nvCxnSpPr>
        <xdr:cNvPr id="444" name="直線コネクタ 443">
          <a:extLst>
            <a:ext uri="{FF2B5EF4-FFF2-40B4-BE49-F238E27FC236}">
              <a16:creationId xmlns:a16="http://schemas.microsoft.com/office/drawing/2014/main" xmlns="" id="{0C4989B7-AB86-4FA6-8959-2C00F32EEF61}"/>
            </a:ext>
          </a:extLst>
        </xdr:cNvPr>
        <xdr:cNvCxnSpPr/>
      </xdr:nvCxnSpPr>
      <xdr:spPr>
        <a:xfrm flipV="1">
          <a:off x="21323300" y="7080197"/>
          <a:ext cx="838200" cy="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116832</xdr:rowOff>
    </xdr:from>
    <xdr:to>
      <xdr:col>107</xdr:col>
      <xdr:colOff>101600</xdr:colOff>
      <xdr:row>42</xdr:row>
      <xdr:rowOff>46982</xdr:rowOff>
    </xdr:to>
    <xdr:sp macro="" textlink="">
      <xdr:nvSpPr>
        <xdr:cNvPr id="445" name="楕円 444">
          <a:extLst>
            <a:ext uri="{FF2B5EF4-FFF2-40B4-BE49-F238E27FC236}">
              <a16:creationId xmlns:a16="http://schemas.microsoft.com/office/drawing/2014/main" xmlns="" id="{98E7BF5B-AEC3-4D77-BE9A-2C5BB006D5E6}"/>
            </a:ext>
          </a:extLst>
        </xdr:cNvPr>
        <xdr:cNvSpPr/>
      </xdr:nvSpPr>
      <xdr:spPr>
        <a:xfrm>
          <a:off x="20383500" y="714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54727</xdr:rowOff>
    </xdr:from>
    <xdr:to>
      <xdr:col>111</xdr:col>
      <xdr:colOff>177800</xdr:colOff>
      <xdr:row>41</xdr:row>
      <xdr:rowOff>167632</xdr:rowOff>
    </xdr:to>
    <xdr:cxnSp macro="">
      <xdr:nvCxnSpPr>
        <xdr:cNvPr id="446" name="直線コネクタ 445">
          <a:extLst>
            <a:ext uri="{FF2B5EF4-FFF2-40B4-BE49-F238E27FC236}">
              <a16:creationId xmlns:a16="http://schemas.microsoft.com/office/drawing/2014/main" xmlns="" id="{6AD0F12A-A9CF-4807-9BFF-E3D93D955275}"/>
            </a:ext>
          </a:extLst>
        </xdr:cNvPr>
        <xdr:cNvCxnSpPr/>
      </xdr:nvCxnSpPr>
      <xdr:spPr>
        <a:xfrm flipV="1">
          <a:off x="20434300" y="7084177"/>
          <a:ext cx="889000" cy="11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99934</xdr:rowOff>
    </xdr:from>
    <xdr:ext cx="599010" cy="259045"/>
    <xdr:sp macro="" textlink="">
      <xdr:nvSpPr>
        <xdr:cNvPr id="447" name="n_1aveValue【一般廃棄物処理施設】&#10;一人当たり有形固定資産（償却資産）額">
          <a:extLst>
            <a:ext uri="{FF2B5EF4-FFF2-40B4-BE49-F238E27FC236}">
              <a16:creationId xmlns:a16="http://schemas.microsoft.com/office/drawing/2014/main" xmlns="" id="{4D42C8F7-7D70-4718-BF90-00155CB07DA4}"/>
            </a:ext>
          </a:extLst>
        </xdr:cNvPr>
        <xdr:cNvSpPr txBox="1"/>
      </xdr:nvSpPr>
      <xdr:spPr>
        <a:xfrm>
          <a:off x="21011095" y="678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40953</xdr:rowOff>
    </xdr:from>
    <xdr:ext cx="599010" cy="259045"/>
    <xdr:sp macro="" textlink="">
      <xdr:nvSpPr>
        <xdr:cNvPr id="448" name="n_2aveValue【一般廃棄物処理施設】&#10;一人当たり有形固定資産（償却資産）額">
          <a:extLst>
            <a:ext uri="{FF2B5EF4-FFF2-40B4-BE49-F238E27FC236}">
              <a16:creationId xmlns:a16="http://schemas.microsoft.com/office/drawing/2014/main" xmlns="" id="{EDB1A24D-39B1-480B-A12D-528E96180166}"/>
            </a:ext>
          </a:extLst>
        </xdr:cNvPr>
        <xdr:cNvSpPr txBox="1"/>
      </xdr:nvSpPr>
      <xdr:spPr>
        <a:xfrm>
          <a:off x="20134795" y="672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48634</xdr:rowOff>
    </xdr:from>
    <xdr:ext cx="599010" cy="259045"/>
    <xdr:sp macro="" textlink="">
      <xdr:nvSpPr>
        <xdr:cNvPr id="449" name="n_3aveValue【一般廃棄物処理施設】&#10;一人当たり有形固定資産（償却資産）額">
          <a:extLst>
            <a:ext uri="{FF2B5EF4-FFF2-40B4-BE49-F238E27FC236}">
              <a16:creationId xmlns:a16="http://schemas.microsoft.com/office/drawing/2014/main" xmlns="" id="{64CAB3B5-0B59-4EFB-819A-14F6C744F922}"/>
            </a:ext>
          </a:extLst>
        </xdr:cNvPr>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96654</xdr:rowOff>
    </xdr:from>
    <xdr:ext cx="599010" cy="259045"/>
    <xdr:sp macro="" textlink="">
      <xdr:nvSpPr>
        <xdr:cNvPr id="450" name="n_1mainValue【一般廃棄物処理施設】&#10;一人当たり有形固定資産（償却資産）額">
          <a:extLst>
            <a:ext uri="{FF2B5EF4-FFF2-40B4-BE49-F238E27FC236}">
              <a16:creationId xmlns:a16="http://schemas.microsoft.com/office/drawing/2014/main" xmlns="" id="{2B6CE83A-098D-4166-AFEB-75FCB7016ABC}"/>
            </a:ext>
          </a:extLst>
        </xdr:cNvPr>
        <xdr:cNvSpPr txBox="1"/>
      </xdr:nvSpPr>
      <xdr:spPr>
        <a:xfrm>
          <a:off x="21011095" y="7126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38109</xdr:rowOff>
    </xdr:from>
    <xdr:ext cx="534377" cy="259045"/>
    <xdr:sp macro="" textlink="">
      <xdr:nvSpPr>
        <xdr:cNvPr id="451" name="n_2mainValue【一般廃棄物処理施設】&#10;一人当たり有形固定資産（償却資産）額">
          <a:extLst>
            <a:ext uri="{FF2B5EF4-FFF2-40B4-BE49-F238E27FC236}">
              <a16:creationId xmlns:a16="http://schemas.microsoft.com/office/drawing/2014/main" xmlns="" id="{4C5BE752-B626-4C0A-808B-517A3C846DDF}"/>
            </a:ext>
          </a:extLst>
        </xdr:cNvPr>
        <xdr:cNvSpPr txBox="1"/>
      </xdr:nvSpPr>
      <xdr:spPr>
        <a:xfrm>
          <a:off x="20167111" y="723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2" name="正方形/長方形 451">
          <a:extLst>
            <a:ext uri="{FF2B5EF4-FFF2-40B4-BE49-F238E27FC236}">
              <a16:creationId xmlns:a16="http://schemas.microsoft.com/office/drawing/2014/main" xmlns="" id="{C9C453E2-66E9-4E66-A7EC-0A214EDF322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3" name="正方形/長方形 452">
          <a:extLst>
            <a:ext uri="{FF2B5EF4-FFF2-40B4-BE49-F238E27FC236}">
              <a16:creationId xmlns:a16="http://schemas.microsoft.com/office/drawing/2014/main" xmlns="" id="{CC85F7C3-1951-45A9-82E1-754A50DCC36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4" name="正方形/長方形 453">
          <a:extLst>
            <a:ext uri="{FF2B5EF4-FFF2-40B4-BE49-F238E27FC236}">
              <a16:creationId xmlns:a16="http://schemas.microsoft.com/office/drawing/2014/main" xmlns="" id="{CA163EF5-ACC9-4DBE-AD3F-61DE08DE6EA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5" name="正方形/長方形 454">
          <a:extLst>
            <a:ext uri="{FF2B5EF4-FFF2-40B4-BE49-F238E27FC236}">
              <a16:creationId xmlns:a16="http://schemas.microsoft.com/office/drawing/2014/main" xmlns="" id="{05A1ECD8-1B14-46A4-9527-C671462EB21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6" name="正方形/長方形 455">
          <a:extLst>
            <a:ext uri="{FF2B5EF4-FFF2-40B4-BE49-F238E27FC236}">
              <a16:creationId xmlns:a16="http://schemas.microsoft.com/office/drawing/2014/main" xmlns="" id="{C6378A26-AB5F-4699-AB0B-6B417740C3C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7" name="正方形/長方形 456">
          <a:extLst>
            <a:ext uri="{FF2B5EF4-FFF2-40B4-BE49-F238E27FC236}">
              <a16:creationId xmlns:a16="http://schemas.microsoft.com/office/drawing/2014/main" xmlns="" id="{5F9D3612-F226-4460-810D-7641B1F4201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8" name="正方形/長方形 457">
          <a:extLst>
            <a:ext uri="{FF2B5EF4-FFF2-40B4-BE49-F238E27FC236}">
              <a16:creationId xmlns:a16="http://schemas.microsoft.com/office/drawing/2014/main" xmlns="" id="{335081E1-9E46-4DD5-AE0F-EEA6FAFF881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9" name="正方形/長方形 458">
          <a:extLst>
            <a:ext uri="{FF2B5EF4-FFF2-40B4-BE49-F238E27FC236}">
              <a16:creationId xmlns:a16="http://schemas.microsoft.com/office/drawing/2014/main" xmlns="" id="{F3B82E78-E9E4-467D-8841-7BD4E09A46C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0" name="テキスト ボックス 459">
          <a:extLst>
            <a:ext uri="{FF2B5EF4-FFF2-40B4-BE49-F238E27FC236}">
              <a16:creationId xmlns:a16="http://schemas.microsoft.com/office/drawing/2014/main" xmlns="" id="{C5F6BF54-1055-401E-BC9D-CD9D1F35BEB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1" name="直線コネクタ 460">
          <a:extLst>
            <a:ext uri="{FF2B5EF4-FFF2-40B4-BE49-F238E27FC236}">
              <a16:creationId xmlns:a16="http://schemas.microsoft.com/office/drawing/2014/main" xmlns="" id="{78C9AA7D-C3BA-4A65-B44F-BCB9238F538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62" name="直線コネクタ 461">
          <a:extLst>
            <a:ext uri="{FF2B5EF4-FFF2-40B4-BE49-F238E27FC236}">
              <a16:creationId xmlns:a16="http://schemas.microsoft.com/office/drawing/2014/main" xmlns="" id="{733EDB8A-29FC-4737-9A54-F01D23BF6A7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63" name="テキスト ボックス 462">
          <a:extLst>
            <a:ext uri="{FF2B5EF4-FFF2-40B4-BE49-F238E27FC236}">
              <a16:creationId xmlns:a16="http://schemas.microsoft.com/office/drawing/2014/main" xmlns="" id="{75A15B91-B99E-42ED-A10B-6EBADFE56DF5}"/>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4" name="直線コネクタ 463">
          <a:extLst>
            <a:ext uri="{FF2B5EF4-FFF2-40B4-BE49-F238E27FC236}">
              <a16:creationId xmlns:a16="http://schemas.microsoft.com/office/drawing/2014/main" xmlns="" id="{2CADFAC1-8380-4FA3-8640-BDE41D32C15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5" name="テキスト ボックス 464">
          <a:extLst>
            <a:ext uri="{FF2B5EF4-FFF2-40B4-BE49-F238E27FC236}">
              <a16:creationId xmlns:a16="http://schemas.microsoft.com/office/drawing/2014/main" xmlns="" id="{0072A010-BAD8-4300-BAF5-EA0AC6427E8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6" name="直線コネクタ 465">
          <a:extLst>
            <a:ext uri="{FF2B5EF4-FFF2-40B4-BE49-F238E27FC236}">
              <a16:creationId xmlns:a16="http://schemas.microsoft.com/office/drawing/2014/main" xmlns="" id="{54E2E94C-99B1-4958-8610-F9D945BAD2A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7" name="テキスト ボックス 466">
          <a:extLst>
            <a:ext uri="{FF2B5EF4-FFF2-40B4-BE49-F238E27FC236}">
              <a16:creationId xmlns:a16="http://schemas.microsoft.com/office/drawing/2014/main" xmlns="" id="{5EFF114B-81C4-4383-8CCA-4C04EFDD05C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8" name="直線コネクタ 467">
          <a:extLst>
            <a:ext uri="{FF2B5EF4-FFF2-40B4-BE49-F238E27FC236}">
              <a16:creationId xmlns:a16="http://schemas.microsoft.com/office/drawing/2014/main" xmlns="" id="{DCE41385-64D2-489C-ADCD-1FBAD79D179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9" name="テキスト ボックス 468">
          <a:extLst>
            <a:ext uri="{FF2B5EF4-FFF2-40B4-BE49-F238E27FC236}">
              <a16:creationId xmlns:a16="http://schemas.microsoft.com/office/drawing/2014/main" xmlns="" id="{CD372646-5F5D-4C03-9D19-4F98848F1D0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0" name="直線コネクタ 469">
          <a:extLst>
            <a:ext uri="{FF2B5EF4-FFF2-40B4-BE49-F238E27FC236}">
              <a16:creationId xmlns:a16="http://schemas.microsoft.com/office/drawing/2014/main" xmlns="" id="{0E607AAC-CDE8-4098-BB3C-CC73049ACE8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1" name="テキスト ボックス 470">
          <a:extLst>
            <a:ext uri="{FF2B5EF4-FFF2-40B4-BE49-F238E27FC236}">
              <a16:creationId xmlns:a16="http://schemas.microsoft.com/office/drawing/2014/main" xmlns="" id="{C2222967-BA60-4AE3-BEBF-1D8808CA874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2" name="直線コネクタ 471">
          <a:extLst>
            <a:ext uri="{FF2B5EF4-FFF2-40B4-BE49-F238E27FC236}">
              <a16:creationId xmlns:a16="http://schemas.microsoft.com/office/drawing/2014/main" xmlns="" id="{9BC25E0B-3352-4F8C-A237-23771E97D47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73" name="テキスト ボックス 472">
          <a:extLst>
            <a:ext uri="{FF2B5EF4-FFF2-40B4-BE49-F238E27FC236}">
              <a16:creationId xmlns:a16="http://schemas.microsoft.com/office/drawing/2014/main" xmlns="" id="{9AE509A1-C137-4328-ACD3-FBB7A00802BC}"/>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4" name="直線コネクタ 473">
          <a:extLst>
            <a:ext uri="{FF2B5EF4-FFF2-40B4-BE49-F238E27FC236}">
              <a16:creationId xmlns:a16="http://schemas.microsoft.com/office/drawing/2014/main" xmlns="" id="{8779DB6A-4303-4D7E-B117-BF7B5F8EE0F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5" name="テキスト ボックス 474">
          <a:extLst>
            <a:ext uri="{FF2B5EF4-FFF2-40B4-BE49-F238E27FC236}">
              <a16:creationId xmlns:a16="http://schemas.microsoft.com/office/drawing/2014/main" xmlns="" id="{17B05962-7AA0-421F-A3EA-50880D6F396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6" name="【保健センター・保健所】&#10;有形固定資産減価償却率グラフ枠">
          <a:extLst>
            <a:ext uri="{FF2B5EF4-FFF2-40B4-BE49-F238E27FC236}">
              <a16:creationId xmlns:a16="http://schemas.microsoft.com/office/drawing/2014/main" xmlns="" id="{6A638E9A-5CCA-4607-B167-D790A21E1F2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477" name="直線コネクタ 476">
          <a:extLst>
            <a:ext uri="{FF2B5EF4-FFF2-40B4-BE49-F238E27FC236}">
              <a16:creationId xmlns:a16="http://schemas.microsoft.com/office/drawing/2014/main" xmlns="" id="{771139F5-DE73-4C2C-834D-A708E314858D}"/>
            </a:ext>
          </a:extLst>
        </xdr:cNvPr>
        <xdr:cNvCxnSpPr/>
      </xdr:nvCxnSpPr>
      <xdr:spPr>
        <a:xfrm flipV="1">
          <a:off x="16318864"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478" name="【保健センター・保健所】&#10;有形固定資産減価償却率最小値テキスト">
          <a:extLst>
            <a:ext uri="{FF2B5EF4-FFF2-40B4-BE49-F238E27FC236}">
              <a16:creationId xmlns:a16="http://schemas.microsoft.com/office/drawing/2014/main" xmlns="" id="{F3A627F8-A27F-4F0B-B394-5D77C3F0F55E}"/>
            </a:ext>
          </a:extLst>
        </xdr:cNvPr>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479" name="直線コネクタ 478">
          <a:extLst>
            <a:ext uri="{FF2B5EF4-FFF2-40B4-BE49-F238E27FC236}">
              <a16:creationId xmlns:a16="http://schemas.microsoft.com/office/drawing/2014/main" xmlns="" id="{070B85F1-6127-4A83-8B96-257DA5E3682D}"/>
            </a:ext>
          </a:extLst>
        </xdr:cNvPr>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480" name="【保健センター・保健所】&#10;有形固定資産減価償却率最大値テキスト">
          <a:extLst>
            <a:ext uri="{FF2B5EF4-FFF2-40B4-BE49-F238E27FC236}">
              <a16:creationId xmlns:a16="http://schemas.microsoft.com/office/drawing/2014/main" xmlns="" id="{A4D12AC1-852D-4F0B-90FA-408852D25CC8}"/>
            </a:ext>
          </a:extLst>
        </xdr:cNvPr>
        <xdr:cNvSpPr txBox="1"/>
      </xdr:nvSpPr>
      <xdr:spPr>
        <a:xfrm>
          <a:off x="16357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481" name="直線コネクタ 480">
          <a:extLst>
            <a:ext uri="{FF2B5EF4-FFF2-40B4-BE49-F238E27FC236}">
              <a16:creationId xmlns:a16="http://schemas.microsoft.com/office/drawing/2014/main" xmlns="" id="{0AD905FC-6853-4642-851A-46772027F5D8}"/>
            </a:ext>
          </a:extLst>
        </xdr:cNvPr>
        <xdr:cNvCxnSpPr/>
      </xdr:nvCxnSpPr>
      <xdr:spPr>
        <a:xfrm>
          <a:off x="16230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482" name="【保健センター・保健所】&#10;有形固定資産減価償却率平均値テキスト">
          <a:extLst>
            <a:ext uri="{FF2B5EF4-FFF2-40B4-BE49-F238E27FC236}">
              <a16:creationId xmlns:a16="http://schemas.microsoft.com/office/drawing/2014/main" xmlns="" id="{09022FDB-63DF-42A9-9BBF-AB2BC373F97D}"/>
            </a:ext>
          </a:extLst>
        </xdr:cNvPr>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483" name="フローチャート: 判断 482">
          <a:extLst>
            <a:ext uri="{FF2B5EF4-FFF2-40B4-BE49-F238E27FC236}">
              <a16:creationId xmlns:a16="http://schemas.microsoft.com/office/drawing/2014/main" xmlns="" id="{9C1A514A-FF75-4F25-ACAC-4C4F3B4E3F14}"/>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84" name="フローチャート: 判断 483">
          <a:extLst>
            <a:ext uri="{FF2B5EF4-FFF2-40B4-BE49-F238E27FC236}">
              <a16:creationId xmlns:a16="http://schemas.microsoft.com/office/drawing/2014/main" xmlns="" id="{A2A97E54-8064-4380-83B6-47A4277B266C}"/>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14515</xdr:rowOff>
    </xdr:from>
    <xdr:to>
      <xdr:col>76</xdr:col>
      <xdr:colOff>165100</xdr:colOff>
      <xdr:row>60</xdr:row>
      <xdr:rowOff>116115</xdr:rowOff>
    </xdr:to>
    <xdr:sp macro="" textlink="">
      <xdr:nvSpPr>
        <xdr:cNvPr id="485" name="フローチャート: 判断 484">
          <a:extLst>
            <a:ext uri="{FF2B5EF4-FFF2-40B4-BE49-F238E27FC236}">
              <a16:creationId xmlns:a16="http://schemas.microsoft.com/office/drawing/2014/main" xmlns="" id="{0DD27369-A934-47B8-92F0-1E2F7F273807}"/>
            </a:ext>
          </a:extLst>
        </xdr:cNvPr>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43906</xdr:rowOff>
    </xdr:from>
    <xdr:to>
      <xdr:col>72</xdr:col>
      <xdr:colOff>38100</xdr:colOff>
      <xdr:row>60</xdr:row>
      <xdr:rowOff>145506</xdr:rowOff>
    </xdr:to>
    <xdr:sp macro="" textlink="">
      <xdr:nvSpPr>
        <xdr:cNvPr id="486" name="フローチャート: 判断 485">
          <a:extLst>
            <a:ext uri="{FF2B5EF4-FFF2-40B4-BE49-F238E27FC236}">
              <a16:creationId xmlns:a16="http://schemas.microsoft.com/office/drawing/2014/main" xmlns="" id="{59192F8E-5288-4DFB-86A7-F11D29AF9090}"/>
            </a:ext>
          </a:extLst>
        </xdr:cNvPr>
        <xdr:cNvSpPr/>
      </xdr:nvSpPr>
      <xdr:spPr>
        <a:xfrm>
          <a:off x="1365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xmlns="" id="{6B155763-C07A-4737-ADB1-BF36B740BEB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xmlns="" id="{BABF21BC-C66E-4167-B1B5-ADFDCEA7B68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xmlns="" id="{C35FF2B0-AD86-41C0-B20E-6E73E955D4F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xmlns="" id="{8F0FD601-C29B-47BF-B37B-5787C19CA20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xmlns="" id="{96D8E1D7-EAC0-4B74-8686-FF9025D6D63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492" name="楕円 491">
          <a:extLst>
            <a:ext uri="{FF2B5EF4-FFF2-40B4-BE49-F238E27FC236}">
              <a16:creationId xmlns:a16="http://schemas.microsoft.com/office/drawing/2014/main" xmlns="" id="{45E1255F-D639-418F-A94E-7930433E5967}"/>
            </a:ext>
          </a:extLst>
        </xdr:cNvPr>
        <xdr:cNvSpPr/>
      </xdr:nvSpPr>
      <xdr:spPr>
        <a:xfrm>
          <a:off x="162687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166387</xdr:rowOff>
    </xdr:from>
    <xdr:ext cx="405111" cy="259045"/>
    <xdr:sp macro="" textlink="">
      <xdr:nvSpPr>
        <xdr:cNvPr id="493" name="【保健センター・保健所】&#10;有形固定資産減価償却率該当値テキスト">
          <a:extLst>
            <a:ext uri="{FF2B5EF4-FFF2-40B4-BE49-F238E27FC236}">
              <a16:creationId xmlns:a16="http://schemas.microsoft.com/office/drawing/2014/main" xmlns="" id="{92BACC27-1FF5-4AD0-982C-33B214BD2551}"/>
            </a:ext>
          </a:extLst>
        </xdr:cNvPr>
        <xdr:cNvSpPr txBox="1"/>
      </xdr:nvSpPr>
      <xdr:spPr>
        <a:xfrm>
          <a:off x="16357600"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19413</xdr:rowOff>
    </xdr:from>
    <xdr:to>
      <xdr:col>81</xdr:col>
      <xdr:colOff>101600</xdr:colOff>
      <xdr:row>58</xdr:row>
      <xdr:rowOff>121013</xdr:rowOff>
    </xdr:to>
    <xdr:sp macro="" textlink="">
      <xdr:nvSpPr>
        <xdr:cNvPr id="494" name="楕円 493">
          <a:extLst>
            <a:ext uri="{FF2B5EF4-FFF2-40B4-BE49-F238E27FC236}">
              <a16:creationId xmlns:a16="http://schemas.microsoft.com/office/drawing/2014/main" xmlns="" id="{B4654D2D-EE47-4689-8370-F502ADA48552}"/>
            </a:ext>
          </a:extLst>
        </xdr:cNvPr>
        <xdr:cNvSpPr/>
      </xdr:nvSpPr>
      <xdr:spPr>
        <a:xfrm>
          <a:off x="15430500" y="99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70213</xdr:rowOff>
    </xdr:from>
    <xdr:to>
      <xdr:col>85</xdr:col>
      <xdr:colOff>127000</xdr:colOff>
      <xdr:row>59</xdr:row>
      <xdr:rowOff>22860</xdr:rowOff>
    </xdr:to>
    <xdr:cxnSp macro="">
      <xdr:nvCxnSpPr>
        <xdr:cNvPr id="495" name="直線コネクタ 494">
          <a:extLst>
            <a:ext uri="{FF2B5EF4-FFF2-40B4-BE49-F238E27FC236}">
              <a16:creationId xmlns:a16="http://schemas.microsoft.com/office/drawing/2014/main" xmlns="" id="{CA5CC189-5021-4F9D-9E5F-E479798DB160}"/>
            </a:ext>
          </a:extLst>
        </xdr:cNvPr>
        <xdr:cNvCxnSpPr/>
      </xdr:nvCxnSpPr>
      <xdr:spPr>
        <a:xfrm>
          <a:off x="15481300" y="10014313"/>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50437</xdr:rowOff>
    </xdr:from>
    <xdr:to>
      <xdr:col>76</xdr:col>
      <xdr:colOff>165100</xdr:colOff>
      <xdr:row>58</xdr:row>
      <xdr:rowOff>152037</xdr:rowOff>
    </xdr:to>
    <xdr:sp macro="" textlink="">
      <xdr:nvSpPr>
        <xdr:cNvPr id="496" name="楕円 495">
          <a:extLst>
            <a:ext uri="{FF2B5EF4-FFF2-40B4-BE49-F238E27FC236}">
              <a16:creationId xmlns:a16="http://schemas.microsoft.com/office/drawing/2014/main" xmlns="" id="{E39C80D6-B595-4D13-B2D5-EBE8B2EFBCB7}"/>
            </a:ext>
          </a:extLst>
        </xdr:cNvPr>
        <xdr:cNvSpPr/>
      </xdr:nvSpPr>
      <xdr:spPr>
        <a:xfrm>
          <a:off x="14541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70213</xdr:rowOff>
    </xdr:from>
    <xdr:to>
      <xdr:col>81</xdr:col>
      <xdr:colOff>50800</xdr:colOff>
      <xdr:row>58</xdr:row>
      <xdr:rowOff>101237</xdr:rowOff>
    </xdr:to>
    <xdr:cxnSp macro="">
      <xdr:nvCxnSpPr>
        <xdr:cNvPr id="497" name="直線コネクタ 496">
          <a:extLst>
            <a:ext uri="{FF2B5EF4-FFF2-40B4-BE49-F238E27FC236}">
              <a16:creationId xmlns:a16="http://schemas.microsoft.com/office/drawing/2014/main" xmlns="" id="{597299F0-D3AA-452E-AD6E-3F0C06BF617E}"/>
            </a:ext>
          </a:extLst>
        </xdr:cNvPr>
        <xdr:cNvCxnSpPr/>
      </xdr:nvCxnSpPr>
      <xdr:spPr>
        <a:xfrm flipV="1">
          <a:off x="14592300" y="1001431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133713</xdr:rowOff>
    </xdr:from>
    <xdr:to>
      <xdr:col>72</xdr:col>
      <xdr:colOff>38100</xdr:colOff>
      <xdr:row>59</xdr:row>
      <xdr:rowOff>63863</xdr:rowOff>
    </xdr:to>
    <xdr:sp macro="" textlink="">
      <xdr:nvSpPr>
        <xdr:cNvPr id="498" name="楕円 497">
          <a:extLst>
            <a:ext uri="{FF2B5EF4-FFF2-40B4-BE49-F238E27FC236}">
              <a16:creationId xmlns:a16="http://schemas.microsoft.com/office/drawing/2014/main" xmlns="" id="{7E8D4220-337B-4B5C-A01B-43412A4221DA}"/>
            </a:ext>
          </a:extLst>
        </xdr:cNvPr>
        <xdr:cNvSpPr/>
      </xdr:nvSpPr>
      <xdr:spPr>
        <a:xfrm>
          <a:off x="13652500" y="100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101237</xdr:rowOff>
    </xdr:from>
    <xdr:to>
      <xdr:col>76</xdr:col>
      <xdr:colOff>114300</xdr:colOff>
      <xdr:row>59</xdr:row>
      <xdr:rowOff>13063</xdr:rowOff>
    </xdr:to>
    <xdr:cxnSp macro="">
      <xdr:nvCxnSpPr>
        <xdr:cNvPr id="499" name="直線コネクタ 498">
          <a:extLst>
            <a:ext uri="{FF2B5EF4-FFF2-40B4-BE49-F238E27FC236}">
              <a16:creationId xmlns:a16="http://schemas.microsoft.com/office/drawing/2014/main" xmlns="" id="{B0C57C9B-97EC-44DE-8B8B-B27B9C9DC605}"/>
            </a:ext>
          </a:extLst>
        </xdr:cNvPr>
        <xdr:cNvCxnSpPr/>
      </xdr:nvCxnSpPr>
      <xdr:spPr>
        <a:xfrm flipV="1">
          <a:off x="13703300" y="10045337"/>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500" name="n_1aveValue【保健センター・保健所】&#10;有形固定資産減価償却率">
          <a:extLst>
            <a:ext uri="{FF2B5EF4-FFF2-40B4-BE49-F238E27FC236}">
              <a16:creationId xmlns:a16="http://schemas.microsoft.com/office/drawing/2014/main" xmlns="" id="{5DA836A4-FDDB-4B7D-A6C1-422C6D253959}"/>
            </a:ext>
          </a:extLst>
        </xdr:cNvPr>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107242</xdr:rowOff>
    </xdr:from>
    <xdr:ext cx="405111" cy="259045"/>
    <xdr:sp macro="" textlink="">
      <xdr:nvSpPr>
        <xdr:cNvPr id="501" name="n_2aveValue【保健センター・保健所】&#10;有形固定資産減価償却率">
          <a:extLst>
            <a:ext uri="{FF2B5EF4-FFF2-40B4-BE49-F238E27FC236}">
              <a16:creationId xmlns:a16="http://schemas.microsoft.com/office/drawing/2014/main" xmlns="" id="{C6F78ADC-369F-459C-855C-0295E7EC48E4}"/>
            </a:ext>
          </a:extLst>
        </xdr:cNvPr>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136633</xdr:rowOff>
    </xdr:from>
    <xdr:ext cx="405111" cy="259045"/>
    <xdr:sp macro="" textlink="">
      <xdr:nvSpPr>
        <xdr:cNvPr id="502" name="n_3aveValue【保健センター・保健所】&#10;有形固定資産減価償却率">
          <a:extLst>
            <a:ext uri="{FF2B5EF4-FFF2-40B4-BE49-F238E27FC236}">
              <a16:creationId xmlns:a16="http://schemas.microsoft.com/office/drawing/2014/main" xmlns="" id="{A9871634-68AD-436B-AD23-6517B1C14511}"/>
            </a:ext>
          </a:extLst>
        </xdr:cNvPr>
        <xdr:cNvSpPr txBox="1"/>
      </xdr:nvSpPr>
      <xdr:spPr>
        <a:xfrm>
          <a:off x="13500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137540</xdr:rowOff>
    </xdr:from>
    <xdr:ext cx="405111" cy="259045"/>
    <xdr:sp macro="" textlink="">
      <xdr:nvSpPr>
        <xdr:cNvPr id="503" name="n_1mainValue【保健センター・保健所】&#10;有形固定資産減価償却率">
          <a:extLst>
            <a:ext uri="{FF2B5EF4-FFF2-40B4-BE49-F238E27FC236}">
              <a16:creationId xmlns:a16="http://schemas.microsoft.com/office/drawing/2014/main" xmlns="" id="{D5AB9C1D-BA49-4211-AFA9-90C9B7BE4D87}"/>
            </a:ext>
          </a:extLst>
        </xdr:cNvPr>
        <xdr:cNvSpPr txBox="1"/>
      </xdr:nvSpPr>
      <xdr:spPr>
        <a:xfrm>
          <a:off x="15266044" y="973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168564</xdr:rowOff>
    </xdr:from>
    <xdr:ext cx="405111" cy="259045"/>
    <xdr:sp macro="" textlink="">
      <xdr:nvSpPr>
        <xdr:cNvPr id="504" name="n_2mainValue【保健センター・保健所】&#10;有形固定資産減価償却率">
          <a:extLst>
            <a:ext uri="{FF2B5EF4-FFF2-40B4-BE49-F238E27FC236}">
              <a16:creationId xmlns:a16="http://schemas.microsoft.com/office/drawing/2014/main" xmlns="" id="{AC1D8C3A-2CE8-469C-9A4F-EE5599428907}"/>
            </a:ext>
          </a:extLst>
        </xdr:cNvPr>
        <xdr:cNvSpPr txBox="1"/>
      </xdr:nvSpPr>
      <xdr:spPr>
        <a:xfrm>
          <a:off x="143897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80390</xdr:rowOff>
    </xdr:from>
    <xdr:ext cx="405111" cy="259045"/>
    <xdr:sp macro="" textlink="">
      <xdr:nvSpPr>
        <xdr:cNvPr id="505" name="n_3mainValue【保健センター・保健所】&#10;有形固定資産減価償却率">
          <a:extLst>
            <a:ext uri="{FF2B5EF4-FFF2-40B4-BE49-F238E27FC236}">
              <a16:creationId xmlns:a16="http://schemas.microsoft.com/office/drawing/2014/main" xmlns="" id="{79F3F9E0-1CFD-4586-B537-F68D54AE2414}"/>
            </a:ext>
          </a:extLst>
        </xdr:cNvPr>
        <xdr:cNvSpPr txBox="1"/>
      </xdr:nvSpPr>
      <xdr:spPr>
        <a:xfrm>
          <a:off x="13500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6" name="正方形/長方形 505">
          <a:extLst>
            <a:ext uri="{FF2B5EF4-FFF2-40B4-BE49-F238E27FC236}">
              <a16:creationId xmlns:a16="http://schemas.microsoft.com/office/drawing/2014/main" xmlns="" id="{2D90731B-FE69-4CAC-A984-C38EE9C08B5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7" name="正方形/長方形 506">
          <a:extLst>
            <a:ext uri="{FF2B5EF4-FFF2-40B4-BE49-F238E27FC236}">
              <a16:creationId xmlns:a16="http://schemas.microsoft.com/office/drawing/2014/main" xmlns="" id="{8E014467-97CD-44E4-B46E-B557EC4E25A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8" name="正方形/長方形 507">
          <a:extLst>
            <a:ext uri="{FF2B5EF4-FFF2-40B4-BE49-F238E27FC236}">
              <a16:creationId xmlns:a16="http://schemas.microsoft.com/office/drawing/2014/main" xmlns="" id="{E6AA7E2A-AFAD-479B-8A2E-3AAFB1F5910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9" name="正方形/長方形 508">
          <a:extLst>
            <a:ext uri="{FF2B5EF4-FFF2-40B4-BE49-F238E27FC236}">
              <a16:creationId xmlns:a16="http://schemas.microsoft.com/office/drawing/2014/main" xmlns="" id="{2021F858-AC2E-4F1D-A65E-866D1AEE732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0" name="正方形/長方形 509">
          <a:extLst>
            <a:ext uri="{FF2B5EF4-FFF2-40B4-BE49-F238E27FC236}">
              <a16:creationId xmlns:a16="http://schemas.microsoft.com/office/drawing/2014/main" xmlns="" id="{72AB91DE-B5E5-49B2-B59C-C48D93B6468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1" name="正方形/長方形 510">
          <a:extLst>
            <a:ext uri="{FF2B5EF4-FFF2-40B4-BE49-F238E27FC236}">
              <a16:creationId xmlns:a16="http://schemas.microsoft.com/office/drawing/2014/main" xmlns="" id="{BA6B0234-D395-400F-9AAA-033580AA9D2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2" name="正方形/長方形 511">
          <a:extLst>
            <a:ext uri="{FF2B5EF4-FFF2-40B4-BE49-F238E27FC236}">
              <a16:creationId xmlns:a16="http://schemas.microsoft.com/office/drawing/2014/main" xmlns="" id="{AF888641-E7C6-4E5F-A557-6D6A5B189EE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3" name="正方形/長方形 512">
          <a:extLst>
            <a:ext uri="{FF2B5EF4-FFF2-40B4-BE49-F238E27FC236}">
              <a16:creationId xmlns:a16="http://schemas.microsoft.com/office/drawing/2014/main" xmlns="" id="{FDC186E5-B680-4242-80AF-4F9CF5F0105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4" name="テキスト ボックス 513">
          <a:extLst>
            <a:ext uri="{FF2B5EF4-FFF2-40B4-BE49-F238E27FC236}">
              <a16:creationId xmlns:a16="http://schemas.microsoft.com/office/drawing/2014/main" xmlns="" id="{244474C4-CDE6-48F4-9009-54685CCE6C2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5" name="直線コネクタ 514">
          <a:extLst>
            <a:ext uri="{FF2B5EF4-FFF2-40B4-BE49-F238E27FC236}">
              <a16:creationId xmlns:a16="http://schemas.microsoft.com/office/drawing/2014/main" xmlns="" id="{8724E170-6A55-4807-B715-A847B28F88D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16" name="直線コネクタ 515">
          <a:extLst>
            <a:ext uri="{FF2B5EF4-FFF2-40B4-BE49-F238E27FC236}">
              <a16:creationId xmlns:a16="http://schemas.microsoft.com/office/drawing/2014/main" xmlns="" id="{C17146A0-8F1C-4E6D-9FAD-9B8C2A0EB7C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7" name="テキスト ボックス 516">
          <a:extLst>
            <a:ext uri="{FF2B5EF4-FFF2-40B4-BE49-F238E27FC236}">
              <a16:creationId xmlns:a16="http://schemas.microsoft.com/office/drawing/2014/main" xmlns="" id="{E5E7F017-E37F-4D9C-AE69-D9CAA9247B0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8" name="直線コネクタ 517">
          <a:extLst>
            <a:ext uri="{FF2B5EF4-FFF2-40B4-BE49-F238E27FC236}">
              <a16:creationId xmlns:a16="http://schemas.microsoft.com/office/drawing/2014/main" xmlns="" id="{82765B15-1B59-45A7-8895-ACB5A3EFB9B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9" name="テキスト ボックス 518">
          <a:extLst>
            <a:ext uri="{FF2B5EF4-FFF2-40B4-BE49-F238E27FC236}">
              <a16:creationId xmlns:a16="http://schemas.microsoft.com/office/drawing/2014/main" xmlns="" id="{8DA21298-8523-43BF-B6E9-A33CF62C586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0" name="直線コネクタ 519">
          <a:extLst>
            <a:ext uri="{FF2B5EF4-FFF2-40B4-BE49-F238E27FC236}">
              <a16:creationId xmlns:a16="http://schemas.microsoft.com/office/drawing/2014/main" xmlns="" id="{FFC76955-1EED-40AE-A51D-3B0D7CD1AB2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1" name="テキスト ボックス 520">
          <a:extLst>
            <a:ext uri="{FF2B5EF4-FFF2-40B4-BE49-F238E27FC236}">
              <a16:creationId xmlns:a16="http://schemas.microsoft.com/office/drawing/2014/main" xmlns="" id="{86F16664-EAE0-47B7-8F22-4CA2F709EEE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2" name="直線コネクタ 521">
          <a:extLst>
            <a:ext uri="{FF2B5EF4-FFF2-40B4-BE49-F238E27FC236}">
              <a16:creationId xmlns:a16="http://schemas.microsoft.com/office/drawing/2014/main" xmlns="" id="{354C1FDD-5D76-4588-AB01-AAEB3C555AB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3" name="テキスト ボックス 522">
          <a:extLst>
            <a:ext uri="{FF2B5EF4-FFF2-40B4-BE49-F238E27FC236}">
              <a16:creationId xmlns:a16="http://schemas.microsoft.com/office/drawing/2014/main" xmlns="" id="{2BB237FD-0269-421E-98B7-55D5DCBC3D7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4" name="直線コネクタ 523">
          <a:extLst>
            <a:ext uri="{FF2B5EF4-FFF2-40B4-BE49-F238E27FC236}">
              <a16:creationId xmlns:a16="http://schemas.microsoft.com/office/drawing/2014/main" xmlns="" id="{43E159B9-C85F-49EA-973F-5B1833A657F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25" name="テキスト ボックス 524">
          <a:extLst>
            <a:ext uri="{FF2B5EF4-FFF2-40B4-BE49-F238E27FC236}">
              <a16:creationId xmlns:a16="http://schemas.microsoft.com/office/drawing/2014/main" xmlns="" id="{CE31D1D8-F8B4-4FDF-A83D-04C9C66CD60E}"/>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6" name="直線コネクタ 525">
          <a:extLst>
            <a:ext uri="{FF2B5EF4-FFF2-40B4-BE49-F238E27FC236}">
              <a16:creationId xmlns:a16="http://schemas.microsoft.com/office/drawing/2014/main" xmlns="" id="{F15FF670-0DEC-4147-81B2-0D0DC97E60A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7" name="テキスト ボックス 526">
          <a:extLst>
            <a:ext uri="{FF2B5EF4-FFF2-40B4-BE49-F238E27FC236}">
              <a16:creationId xmlns:a16="http://schemas.microsoft.com/office/drawing/2014/main" xmlns="" id="{393B9004-D5D3-4708-9B43-777C18D4144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8" name="【保健センター・保健所】&#10;一人当たり面積グラフ枠">
          <a:extLst>
            <a:ext uri="{FF2B5EF4-FFF2-40B4-BE49-F238E27FC236}">
              <a16:creationId xmlns:a16="http://schemas.microsoft.com/office/drawing/2014/main" xmlns="" id="{9BFC434A-0DA9-4D6C-A7BA-CE619644CB9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529" name="直線コネクタ 528">
          <a:extLst>
            <a:ext uri="{FF2B5EF4-FFF2-40B4-BE49-F238E27FC236}">
              <a16:creationId xmlns:a16="http://schemas.microsoft.com/office/drawing/2014/main" xmlns="" id="{D012820F-AE29-43F6-AA3F-5590D950D362}"/>
            </a:ext>
          </a:extLst>
        </xdr:cNvPr>
        <xdr:cNvCxnSpPr/>
      </xdr:nvCxnSpPr>
      <xdr:spPr>
        <a:xfrm flipV="1">
          <a:off x="221608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530" name="【保健センター・保健所】&#10;一人当たり面積最小値テキスト">
          <a:extLst>
            <a:ext uri="{FF2B5EF4-FFF2-40B4-BE49-F238E27FC236}">
              <a16:creationId xmlns:a16="http://schemas.microsoft.com/office/drawing/2014/main" xmlns="" id="{117BB7F3-A869-45D8-8F1E-3A33FC95804D}"/>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531" name="直線コネクタ 530">
          <a:extLst>
            <a:ext uri="{FF2B5EF4-FFF2-40B4-BE49-F238E27FC236}">
              <a16:creationId xmlns:a16="http://schemas.microsoft.com/office/drawing/2014/main" xmlns="" id="{9E20DCEA-5959-4FD3-8471-8E027D7474AC}"/>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532" name="【保健センター・保健所】&#10;一人当たり面積最大値テキスト">
          <a:extLst>
            <a:ext uri="{FF2B5EF4-FFF2-40B4-BE49-F238E27FC236}">
              <a16:creationId xmlns:a16="http://schemas.microsoft.com/office/drawing/2014/main" xmlns="" id="{250B9812-D9FC-4941-BB40-FED992B114C1}"/>
            </a:ext>
          </a:extLst>
        </xdr:cNvPr>
        <xdr:cNvSpPr txBox="1"/>
      </xdr:nvSpPr>
      <xdr:spPr>
        <a:xfrm>
          <a:off x="221996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533" name="直線コネクタ 532">
          <a:extLst>
            <a:ext uri="{FF2B5EF4-FFF2-40B4-BE49-F238E27FC236}">
              <a16:creationId xmlns:a16="http://schemas.microsoft.com/office/drawing/2014/main" xmlns="" id="{C77EA50F-18C6-425A-9585-48743368AD4C}"/>
            </a:ext>
          </a:extLst>
        </xdr:cNvPr>
        <xdr:cNvCxnSpPr/>
      </xdr:nvCxnSpPr>
      <xdr:spPr>
        <a:xfrm>
          <a:off x="22072600" y="959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78757</xdr:rowOff>
    </xdr:from>
    <xdr:ext cx="469744" cy="259045"/>
    <xdr:sp macro="" textlink="">
      <xdr:nvSpPr>
        <xdr:cNvPr id="534" name="【保健センター・保健所】&#10;一人当たり面積平均値テキスト">
          <a:extLst>
            <a:ext uri="{FF2B5EF4-FFF2-40B4-BE49-F238E27FC236}">
              <a16:creationId xmlns:a16="http://schemas.microsoft.com/office/drawing/2014/main" xmlns="" id="{0AFDFDC0-6092-4966-BB0F-EFBD76225269}"/>
            </a:ext>
          </a:extLst>
        </xdr:cNvPr>
        <xdr:cNvSpPr txBox="1"/>
      </xdr:nvSpPr>
      <xdr:spPr>
        <a:xfrm>
          <a:off x="22199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535" name="フローチャート: 判断 534">
          <a:extLst>
            <a:ext uri="{FF2B5EF4-FFF2-40B4-BE49-F238E27FC236}">
              <a16:creationId xmlns:a16="http://schemas.microsoft.com/office/drawing/2014/main" xmlns="" id="{6D6EB10F-A23D-42BB-A922-5F354FF3E762}"/>
            </a:ext>
          </a:extLst>
        </xdr:cNvPr>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536" name="フローチャート: 判断 535">
          <a:extLst>
            <a:ext uri="{FF2B5EF4-FFF2-40B4-BE49-F238E27FC236}">
              <a16:creationId xmlns:a16="http://schemas.microsoft.com/office/drawing/2014/main" xmlns="" id="{B8A93562-8E11-43CB-AC6B-C5ED83E8DEE1}"/>
            </a:ext>
          </a:extLst>
        </xdr:cNvPr>
        <xdr:cNvSpPr/>
      </xdr:nvSpPr>
      <xdr:spPr>
        <a:xfrm>
          <a:off x="21272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76454</xdr:rowOff>
    </xdr:from>
    <xdr:to>
      <xdr:col>107</xdr:col>
      <xdr:colOff>101600</xdr:colOff>
      <xdr:row>63</xdr:row>
      <xdr:rowOff>6604</xdr:rowOff>
    </xdr:to>
    <xdr:sp macro="" textlink="">
      <xdr:nvSpPr>
        <xdr:cNvPr id="537" name="フローチャート: 判断 536">
          <a:extLst>
            <a:ext uri="{FF2B5EF4-FFF2-40B4-BE49-F238E27FC236}">
              <a16:creationId xmlns:a16="http://schemas.microsoft.com/office/drawing/2014/main" xmlns="" id="{4083FE26-D22C-46DE-B831-7CD4E859F548}"/>
            </a:ext>
          </a:extLst>
        </xdr:cNvPr>
        <xdr:cNvSpPr/>
      </xdr:nvSpPr>
      <xdr:spPr>
        <a:xfrm>
          <a:off x="20383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81788</xdr:rowOff>
    </xdr:from>
    <xdr:to>
      <xdr:col>102</xdr:col>
      <xdr:colOff>165100</xdr:colOff>
      <xdr:row>63</xdr:row>
      <xdr:rowOff>11938</xdr:rowOff>
    </xdr:to>
    <xdr:sp macro="" textlink="">
      <xdr:nvSpPr>
        <xdr:cNvPr id="538" name="フローチャート: 判断 537">
          <a:extLst>
            <a:ext uri="{FF2B5EF4-FFF2-40B4-BE49-F238E27FC236}">
              <a16:creationId xmlns:a16="http://schemas.microsoft.com/office/drawing/2014/main" xmlns="" id="{2DF0E2AC-8BE8-40BA-9D2D-AF14B536AFCB}"/>
            </a:ext>
          </a:extLst>
        </xdr:cNvPr>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xmlns="" id="{6CA1E440-6249-412F-9178-8B79FB2BF03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xmlns="" id="{CCEB1744-9871-4F10-AFAE-B610BA0C23B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xmlns="" id="{597E25F4-272E-4824-BC88-BE84C31A4C2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xmlns="" id="{B21B619C-36FC-4BE8-ABA2-44F743AA835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xmlns="" id="{6C59290A-C18B-4C13-85B3-C1407B43D11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65024</xdr:rowOff>
    </xdr:from>
    <xdr:to>
      <xdr:col>116</xdr:col>
      <xdr:colOff>114300</xdr:colOff>
      <xdr:row>62</xdr:row>
      <xdr:rowOff>166624</xdr:rowOff>
    </xdr:to>
    <xdr:sp macro="" textlink="">
      <xdr:nvSpPr>
        <xdr:cNvPr id="544" name="楕円 543">
          <a:extLst>
            <a:ext uri="{FF2B5EF4-FFF2-40B4-BE49-F238E27FC236}">
              <a16:creationId xmlns:a16="http://schemas.microsoft.com/office/drawing/2014/main" xmlns="" id="{EC91D6A6-AF03-44F0-84EA-E00B7AEF6A72}"/>
            </a:ext>
          </a:extLst>
        </xdr:cNvPr>
        <xdr:cNvSpPr/>
      </xdr:nvSpPr>
      <xdr:spPr>
        <a:xfrm>
          <a:off x="22110700" y="1069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43451</xdr:rowOff>
    </xdr:from>
    <xdr:ext cx="469744" cy="259045"/>
    <xdr:sp macro="" textlink="">
      <xdr:nvSpPr>
        <xdr:cNvPr id="545" name="【保健センター・保健所】&#10;一人当たり面積該当値テキスト">
          <a:extLst>
            <a:ext uri="{FF2B5EF4-FFF2-40B4-BE49-F238E27FC236}">
              <a16:creationId xmlns:a16="http://schemas.microsoft.com/office/drawing/2014/main" xmlns="" id="{34785E13-2129-4D55-8148-F67AEF266183}"/>
            </a:ext>
          </a:extLst>
        </xdr:cNvPr>
        <xdr:cNvSpPr txBox="1"/>
      </xdr:nvSpPr>
      <xdr:spPr>
        <a:xfrm>
          <a:off x="22199600" y="1067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145034</xdr:rowOff>
    </xdr:from>
    <xdr:to>
      <xdr:col>112</xdr:col>
      <xdr:colOff>38100</xdr:colOff>
      <xdr:row>61</xdr:row>
      <xdr:rowOff>75184</xdr:rowOff>
    </xdr:to>
    <xdr:sp macro="" textlink="">
      <xdr:nvSpPr>
        <xdr:cNvPr id="546" name="楕円 545">
          <a:extLst>
            <a:ext uri="{FF2B5EF4-FFF2-40B4-BE49-F238E27FC236}">
              <a16:creationId xmlns:a16="http://schemas.microsoft.com/office/drawing/2014/main" xmlns="" id="{3E26AFA6-8784-4454-9505-D0B4A72878A3}"/>
            </a:ext>
          </a:extLst>
        </xdr:cNvPr>
        <xdr:cNvSpPr/>
      </xdr:nvSpPr>
      <xdr:spPr>
        <a:xfrm>
          <a:off x="21272500" y="1043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24384</xdr:rowOff>
    </xdr:from>
    <xdr:to>
      <xdr:col>116</xdr:col>
      <xdr:colOff>63500</xdr:colOff>
      <xdr:row>62</xdr:row>
      <xdr:rowOff>115824</xdr:rowOff>
    </xdr:to>
    <xdr:cxnSp macro="">
      <xdr:nvCxnSpPr>
        <xdr:cNvPr id="547" name="直線コネクタ 546">
          <a:extLst>
            <a:ext uri="{FF2B5EF4-FFF2-40B4-BE49-F238E27FC236}">
              <a16:creationId xmlns:a16="http://schemas.microsoft.com/office/drawing/2014/main" xmlns="" id="{662A9DA2-7EC2-460E-91E4-EAFE18842483}"/>
            </a:ext>
          </a:extLst>
        </xdr:cNvPr>
        <xdr:cNvCxnSpPr/>
      </xdr:nvCxnSpPr>
      <xdr:spPr>
        <a:xfrm>
          <a:off x="21323300" y="10482834"/>
          <a:ext cx="8382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148844</xdr:rowOff>
    </xdr:from>
    <xdr:to>
      <xdr:col>107</xdr:col>
      <xdr:colOff>101600</xdr:colOff>
      <xdr:row>61</xdr:row>
      <xdr:rowOff>78994</xdr:rowOff>
    </xdr:to>
    <xdr:sp macro="" textlink="">
      <xdr:nvSpPr>
        <xdr:cNvPr id="548" name="楕円 547">
          <a:extLst>
            <a:ext uri="{FF2B5EF4-FFF2-40B4-BE49-F238E27FC236}">
              <a16:creationId xmlns:a16="http://schemas.microsoft.com/office/drawing/2014/main" xmlns="" id="{D51DCA2D-61A8-4B78-B904-844BE1938377}"/>
            </a:ext>
          </a:extLst>
        </xdr:cNvPr>
        <xdr:cNvSpPr/>
      </xdr:nvSpPr>
      <xdr:spPr>
        <a:xfrm>
          <a:off x="20383500" y="1043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24384</xdr:rowOff>
    </xdr:from>
    <xdr:to>
      <xdr:col>111</xdr:col>
      <xdr:colOff>177800</xdr:colOff>
      <xdr:row>61</xdr:row>
      <xdr:rowOff>28194</xdr:rowOff>
    </xdr:to>
    <xdr:cxnSp macro="">
      <xdr:nvCxnSpPr>
        <xdr:cNvPr id="549" name="直線コネクタ 548">
          <a:extLst>
            <a:ext uri="{FF2B5EF4-FFF2-40B4-BE49-F238E27FC236}">
              <a16:creationId xmlns:a16="http://schemas.microsoft.com/office/drawing/2014/main" xmlns="" id="{2BDF2FEB-7F74-45B1-9FB4-415D8FC339B0}"/>
            </a:ext>
          </a:extLst>
        </xdr:cNvPr>
        <xdr:cNvCxnSpPr/>
      </xdr:nvCxnSpPr>
      <xdr:spPr>
        <a:xfrm flipV="1">
          <a:off x="20434300" y="1048283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154940</xdr:rowOff>
    </xdr:from>
    <xdr:to>
      <xdr:col>102</xdr:col>
      <xdr:colOff>165100</xdr:colOff>
      <xdr:row>61</xdr:row>
      <xdr:rowOff>85090</xdr:rowOff>
    </xdr:to>
    <xdr:sp macro="" textlink="">
      <xdr:nvSpPr>
        <xdr:cNvPr id="550" name="楕円 549">
          <a:extLst>
            <a:ext uri="{FF2B5EF4-FFF2-40B4-BE49-F238E27FC236}">
              <a16:creationId xmlns:a16="http://schemas.microsoft.com/office/drawing/2014/main" xmlns="" id="{DC5BC36C-B817-40B0-9562-EDBE95487DB0}"/>
            </a:ext>
          </a:extLst>
        </xdr:cNvPr>
        <xdr:cNvSpPr/>
      </xdr:nvSpPr>
      <xdr:spPr>
        <a:xfrm>
          <a:off x="19494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28194</xdr:rowOff>
    </xdr:from>
    <xdr:to>
      <xdr:col>107</xdr:col>
      <xdr:colOff>50800</xdr:colOff>
      <xdr:row>61</xdr:row>
      <xdr:rowOff>34290</xdr:rowOff>
    </xdr:to>
    <xdr:cxnSp macro="">
      <xdr:nvCxnSpPr>
        <xdr:cNvPr id="551" name="直線コネクタ 550">
          <a:extLst>
            <a:ext uri="{FF2B5EF4-FFF2-40B4-BE49-F238E27FC236}">
              <a16:creationId xmlns:a16="http://schemas.microsoft.com/office/drawing/2014/main" xmlns="" id="{A6246738-881D-42D4-9AFB-B25CA2C99E23}"/>
            </a:ext>
          </a:extLst>
        </xdr:cNvPr>
        <xdr:cNvCxnSpPr/>
      </xdr:nvCxnSpPr>
      <xdr:spPr>
        <a:xfrm flipV="1">
          <a:off x="19545300" y="1048664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150131</xdr:rowOff>
    </xdr:from>
    <xdr:ext cx="469744" cy="259045"/>
    <xdr:sp macro="" textlink="">
      <xdr:nvSpPr>
        <xdr:cNvPr id="552" name="n_1aveValue【保健センター・保健所】&#10;一人当たり面積">
          <a:extLst>
            <a:ext uri="{FF2B5EF4-FFF2-40B4-BE49-F238E27FC236}">
              <a16:creationId xmlns:a16="http://schemas.microsoft.com/office/drawing/2014/main" xmlns="" id="{F73CE37F-4C42-42C3-AFB5-D97FED07CB1D}"/>
            </a:ext>
          </a:extLst>
        </xdr:cNvPr>
        <xdr:cNvSpPr txBox="1"/>
      </xdr:nvSpPr>
      <xdr:spPr>
        <a:xfrm>
          <a:off x="21075727" y="1078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169181</xdr:rowOff>
    </xdr:from>
    <xdr:ext cx="469744" cy="259045"/>
    <xdr:sp macro="" textlink="">
      <xdr:nvSpPr>
        <xdr:cNvPr id="553" name="n_2aveValue【保健センター・保健所】&#10;一人当たり面積">
          <a:extLst>
            <a:ext uri="{FF2B5EF4-FFF2-40B4-BE49-F238E27FC236}">
              <a16:creationId xmlns:a16="http://schemas.microsoft.com/office/drawing/2014/main" xmlns="" id="{687CF629-8073-4BC0-8868-06A5CF1F9DFA}"/>
            </a:ext>
          </a:extLst>
        </xdr:cNvPr>
        <xdr:cNvSpPr txBox="1"/>
      </xdr:nvSpPr>
      <xdr:spPr>
        <a:xfrm>
          <a:off x="201994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3065</xdr:rowOff>
    </xdr:from>
    <xdr:ext cx="469744" cy="259045"/>
    <xdr:sp macro="" textlink="">
      <xdr:nvSpPr>
        <xdr:cNvPr id="554" name="n_3aveValue【保健センター・保健所】&#10;一人当たり面積">
          <a:extLst>
            <a:ext uri="{FF2B5EF4-FFF2-40B4-BE49-F238E27FC236}">
              <a16:creationId xmlns:a16="http://schemas.microsoft.com/office/drawing/2014/main" xmlns="" id="{0EFB60C9-1159-4B7F-A5E3-96D5E95F355F}"/>
            </a:ext>
          </a:extLst>
        </xdr:cNvPr>
        <xdr:cNvSpPr txBox="1"/>
      </xdr:nvSpPr>
      <xdr:spPr>
        <a:xfrm>
          <a:off x="19310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91711</xdr:rowOff>
    </xdr:from>
    <xdr:ext cx="469744" cy="259045"/>
    <xdr:sp macro="" textlink="">
      <xdr:nvSpPr>
        <xdr:cNvPr id="555" name="n_1mainValue【保健センター・保健所】&#10;一人当たり面積">
          <a:extLst>
            <a:ext uri="{FF2B5EF4-FFF2-40B4-BE49-F238E27FC236}">
              <a16:creationId xmlns:a16="http://schemas.microsoft.com/office/drawing/2014/main" xmlns="" id="{C587055A-E182-4E31-AAA4-3224FD24719D}"/>
            </a:ext>
          </a:extLst>
        </xdr:cNvPr>
        <xdr:cNvSpPr txBox="1"/>
      </xdr:nvSpPr>
      <xdr:spPr>
        <a:xfrm>
          <a:off x="21075727" y="1020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95521</xdr:rowOff>
    </xdr:from>
    <xdr:ext cx="469744" cy="259045"/>
    <xdr:sp macro="" textlink="">
      <xdr:nvSpPr>
        <xdr:cNvPr id="556" name="n_2mainValue【保健センター・保健所】&#10;一人当たり面積">
          <a:extLst>
            <a:ext uri="{FF2B5EF4-FFF2-40B4-BE49-F238E27FC236}">
              <a16:creationId xmlns:a16="http://schemas.microsoft.com/office/drawing/2014/main" xmlns="" id="{C4A4B1A1-EC24-4E4F-9A89-CE4DB7DE9D99}"/>
            </a:ext>
          </a:extLst>
        </xdr:cNvPr>
        <xdr:cNvSpPr txBox="1"/>
      </xdr:nvSpPr>
      <xdr:spPr>
        <a:xfrm>
          <a:off x="20199427" y="1021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101617</xdr:rowOff>
    </xdr:from>
    <xdr:ext cx="469744" cy="259045"/>
    <xdr:sp macro="" textlink="">
      <xdr:nvSpPr>
        <xdr:cNvPr id="557" name="n_3mainValue【保健センター・保健所】&#10;一人当たり面積">
          <a:extLst>
            <a:ext uri="{FF2B5EF4-FFF2-40B4-BE49-F238E27FC236}">
              <a16:creationId xmlns:a16="http://schemas.microsoft.com/office/drawing/2014/main" xmlns="" id="{199867F7-8E30-4F12-B9B3-80D631508707}"/>
            </a:ext>
          </a:extLst>
        </xdr:cNvPr>
        <xdr:cNvSpPr txBox="1"/>
      </xdr:nvSpPr>
      <xdr:spPr>
        <a:xfrm>
          <a:off x="19310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8" name="正方形/長方形 557">
          <a:extLst>
            <a:ext uri="{FF2B5EF4-FFF2-40B4-BE49-F238E27FC236}">
              <a16:creationId xmlns:a16="http://schemas.microsoft.com/office/drawing/2014/main" xmlns="" id="{A9DFEC2F-E965-47DD-8EDA-0B7545B8A4D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9" name="正方形/長方形 558">
          <a:extLst>
            <a:ext uri="{FF2B5EF4-FFF2-40B4-BE49-F238E27FC236}">
              <a16:creationId xmlns:a16="http://schemas.microsoft.com/office/drawing/2014/main" xmlns="" id="{4B34C6D8-A613-4CFE-B61D-EA83CE2724B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0" name="正方形/長方形 559">
          <a:extLst>
            <a:ext uri="{FF2B5EF4-FFF2-40B4-BE49-F238E27FC236}">
              <a16:creationId xmlns:a16="http://schemas.microsoft.com/office/drawing/2014/main" xmlns="" id="{F6FC300D-F8E7-47D7-8E4E-38D4F8A2ED7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1" name="正方形/長方形 560">
          <a:extLst>
            <a:ext uri="{FF2B5EF4-FFF2-40B4-BE49-F238E27FC236}">
              <a16:creationId xmlns:a16="http://schemas.microsoft.com/office/drawing/2014/main" xmlns="" id="{1AECD99D-01F9-4A19-9F1A-6495F976159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2" name="正方形/長方形 561">
          <a:extLst>
            <a:ext uri="{FF2B5EF4-FFF2-40B4-BE49-F238E27FC236}">
              <a16:creationId xmlns:a16="http://schemas.microsoft.com/office/drawing/2014/main" xmlns="" id="{B1D82A0C-309D-4BB2-B3E1-4759D39A24C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3" name="正方形/長方形 562">
          <a:extLst>
            <a:ext uri="{FF2B5EF4-FFF2-40B4-BE49-F238E27FC236}">
              <a16:creationId xmlns:a16="http://schemas.microsoft.com/office/drawing/2014/main" xmlns="" id="{DDA0B2E6-2935-48F7-9752-2D233418D93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4" name="正方形/長方形 563">
          <a:extLst>
            <a:ext uri="{FF2B5EF4-FFF2-40B4-BE49-F238E27FC236}">
              <a16:creationId xmlns:a16="http://schemas.microsoft.com/office/drawing/2014/main" xmlns="" id="{9459F585-A708-4473-9792-707B4937B25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5" name="正方形/長方形 564">
          <a:extLst>
            <a:ext uri="{FF2B5EF4-FFF2-40B4-BE49-F238E27FC236}">
              <a16:creationId xmlns:a16="http://schemas.microsoft.com/office/drawing/2014/main" xmlns="" id="{00DF44A7-D02F-49AB-93C8-96D533482AF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6" name="テキスト ボックス 565">
          <a:extLst>
            <a:ext uri="{FF2B5EF4-FFF2-40B4-BE49-F238E27FC236}">
              <a16:creationId xmlns:a16="http://schemas.microsoft.com/office/drawing/2014/main" xmlns="" id="{0738613B-6A4B-466F-966B-B72272072CA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7" name="直線コネクタ 566">
          <a:extLst>
            <a:ext uri="{FF2B5EF4-FFF2-40B4-BE49-F238E27FC236}">
              <a16:creationId xmlns:a16="http://schemas.microsoft.com/office/drawing/2014/main" xmlns="" id="{3D181727-6B9F-42DB-90DE-10FE2C9960F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68" name="直線コネクタ 567">
          <a:extLst>
            <a:ext uri="{FF2B5EF4-FFF2-40B4-BE49-F238E27FC236}">
              <a16:creationId xmlns:a16="http://schemas.microsoft.com/office/drawing/2014/main" xmlns="" id="{EBAAFA43-F5A1-4B21-8A5A-BA099C5EDBD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69" name="テキスト ボックス 568">
          <a:extLst>
            <a:ext uri="{FF2B5EF4-FFF2-40B4-BE49-F238E27FC236}">
              <a16:creationId xmlns:a16="http://schemas.microsoft.com/office/drawing/2014/main" xmlns="" id="{1A7BF04E-CCD8-431B-A2A9-BA53EFE461FB}"/>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0" name="直線コネクタ 569">
          <a:extLst>
            <a:ext uri="{FF2B5EF4-FFF2-40B4-BE49-F238E27FC236}">
              <a16:creationId xmlns:a16="http://schemas.microsoft.com/office/drawing/2014/main" xmlns="" id="{7FA89770-1204-4DD9-B7E1-8B70EF6C66B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1" name="テキスト ボックス 570">
          <a:extLst>
            <a:ext uri="{FF2B5EF4-FFF2-40B4-BE49-F238E27FC236}">
              <a16:creationId xmlns:a16="http://schemas.microsoft.com/office/drawing/2014/main" xmlns="" id="{F04154D7-3C0D-4A55-A786-236287D59BB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2" name="直線コネクタ 571">
          <a:extLst>
            <a:ext uri="{FF2B5EF4-FFF2-40B4-BE49-F238E27FC236}">
              <a16:creationId xmlns:a16="http://schemas.microsoft.com/office/drawing/2014/main" xmlns="" id="{A9C58D05-AFF6-4093-BFA6-16F1ABF2296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3" name="テキスト ボックス 572">
          <a:extLst>
            <a:ext uri="{FF2B5EF4-FFF2-40B4-BE49-F238E27FC236}">
              <a16:creationId xmlns:a16="http://schemas.microsoft.com/office/drawing/2014/main" xmlns="" id="{1D1B782E-ADFC-47E9-8B27-BF8E8858A86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4" name="直線コネクタ 573">
          <a:extLst>
            <a:ext uri="{FF2B5EF4-FFF2-40B4-BE49-F238E27FC236}">
              <a16:creationId xmlns:a16="http://schemas.microsoft.com/office/drawing/2014/main" xmlns="" id="{A4CCFFDD-9C2A-466F-8FC4-16F2F76E267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5" name="テキスト ボックス 574">
          <a:extLst>
            <a:ext uri="{FF2B5EF4-FFF2-40B4-BE49-F238E27FC236}">
              <a16:creationId xmlns:a16="http://schemas.microsoft.com/office/drawing/2014/main" xmlns="" id="{99646ADE-A2F6-43B5-9338-6C89B9512D1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6" name="直線コネクタ 575">
          <a:extLst>
            <a:ext uri="{FF2B5EF4-FFF2-40B4-BE49-F238E27FC236}">
              <a16:creationId xmlns:a16="http://schemas.microsoft.com/office/drawing/2014/main" xmlns="" id="{2A52ACF9-5775-429F-8427-70723541846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7" name="テキスト ボックス 576">
          <a:extLst>
            <a:ext uri="{FF2B5EF4-FFF2-40B4-BE49-F238E27FC236}">
              <a16:creationId xmlns:a16="http://schemas.microsoft.com/office/drawing/2014/main" xmlns="" id="{4DAD48B6-B476-468D-A181-6FB0D72D0DA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8" name="直線コネクタ 577">
          <a:extLst>
            <a:ext uri="{FF2B5EF4-FFF2-40B4-BE49-F238E27FC236}">
              <a16:creationId xmlns:a16="http://schemas.microsoft.com/office/drawing/2014/main" xmlns="" id="{EE8D3DBC-FAAA-4ED7-9D35-75E42180946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79" name="テキスト ボックス 578">
          <a:extLst>
            <a:ext uri="{FF2B5EF4-FFF2-40B4-BE49-F238E27FC236}">
              <a16:creationId xmlns:a16="http://schemas.microsoft.com/office/drawing/2014/main" xmlns="" id="{C2BBC421-3927-479A-9EBF-61A32979E0BA}"/>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0" name="直線コネクタ 579">
          <a:extLst>
            <a:ext uri="{FF2B5EF4-FFF2-40B4-BE49-F238E27FC236}">
              <a16:creationId xmlns:a16="http://schemas.microsoft.com/office/drawing/2014/main" xmlns="" id="{3FE78950-12FE-422D-AC5C-F85E9E49EF9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1" name="テキスト ボックス 580">
          <a:extLst>
            <a:ext uri="{FF2B5EF4-FFF2-40B4-BE49-F238E27FC236}">
              <a16:creationId xmlns:a16="http://schemas.microsoft.com/office/drawing/2014/main" xmlns="" id="{4F691E15-C2F6-4F4A-B387-8BB536CA1021}"/>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2" name="【消防施設】&#10;有形固定資産減価償却率グラフ枠">
          <a:extLst>
            <a:ext uri="{FF2B5EF4-FFF2-40B4-BE49-F238E27FC236}">
              <a16:creationId xmlns:a16="http://schemas.microsoft.com/office/drawing/2014/main" xmlns="" id="{5ACDC241-6A54-4372-87A3-78AACE6AEA0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583" name="直線コネクタ 582">
          <a:extLst>
            <a:ext uri="{FF2B5EF4-FFF2-40B4-BE49-F238E27FC236}">
              <a16:creationId xmlns:a16="http://schemas.microsoft.com/office/drawing/2014/main" xmlns="" id="{9C3405CD-EB97-48C4-A078-05AEF845E0FA}"/>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584" name="【消防施設】&#10;有形固定資産減価償却率最小値テキスト">
          <a:extLst>
            <a:ext uri="{FF2B5EF4-FFF2-40B4-BE49-F238E27FC236}">
              <a16:creationId xmlns:a16="http://schemas.microsoft.com/office/drawing/2014/main" xmlns="" id="{D07A0A95-6B8D-4139-A0CE-8A0438C1A78C}"/>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585" name="直線コネクタ 584">
          <a:extLst>
            <a:ext uri="{FF2B5EF4-FFF2-40B4-BE49-F238E27FC236}">
              <a16:creationId xmlns:a16="http://schemas.microsoft.com/office/drawing/2014/main" xmlns="" id="{C7E3AF85-E879-4E1B-9708-60DB92788560}"/>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86" name="【消防施設】&#10;有形固定資産減価償却率最大値テキスト">
          <a:extLst>
            <a:ext uri="{FF2B5EF4-FFF2-40B4-BE49-F238E27FC236}">
              <a16:creationId xmlns:a16="http://schemas.microsoft.com/office/drawing/2014/main" xmlns="" id="{CBE62F29-38B4-4838-A207-B6C7D82F04C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87" name="直線コネクタ 586">
          <a:extLst>
            <a:ext uri="{FF2B5EF4-FFF2-40B4-BE49-F238E27FC236}">
              <a16:creationId xmlns:a16="http://schemas.microsoft.com/office/drawing/2014/main" xmlns="" id="{45C6FA59-2FA0-46C7-9B7E-43F11871A63C}"/>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11809</xdr:rowOff>
    </xdr:from>
    <xdr:ext cx="405111" cy="259045"/>
    <xdr:sp macro="" textlink="">
      <xdr:nvSpPr>
        <xdr:cNvPr id="588" name="【消防施設】&#10;有形固定資産減価償却率平均値テキスト">
          <a:extLst>
            <a:ext uri="{FF2B5EF4-FFF2-40B4-BE49-F238E27FC236}">
              <a16:creationId xmlns:a16="http://schemas.microsoft.com/office/drawing/2014/main" xmlns="" id="{01609C67-704B-47E9-913C-45CDFC3A7563}"/>
            </a:ext>
          </a:extLst>
        </xdr:cNvPr>
        <xdr:cNvSpPr txBox="1"/>
      </xdr:nvSpPr>
      <xdr:spPr>
        <a:xfrm>
          <a:off x="16357600" y="1372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589" name="フローチャート: 判断 588">
          <a:extLst>
            <a:ext uri="{FF2B5EF4-FFF2-40B4-BE49-F238E27FC236}">
              <a16:creationId xmlns:a16="http://schemas.microsoft.com/office/drawing/2014/main" xmlns="" id="{A3FEC3D0-BAC1-44A1-A795-31364C906DAB}"/>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590" name="フローチャート: 判断 589">
          <a:extLst>
            <a:ext uri="{FF2B5EF4-FFF2-40B4-BE49-F238E27FC236}">
              <a16:creationId xmlns:a16="http://schemas.microsoft.com/office/drawing/2014/main" xmlns="" id="{7802B805-A9F2-49FF-AEFA-BFFBF78AA3FF}"/>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153851</xdr:rowOff>
    </xdr:from>
    <xdr:to>
      <xdr:col>76</xdr:col>
      <xdr:colOff>165100</xdr:colOff>
      <xdr:row>81</xdr:row>
      <xdr:rowOff>84001</xdr:rowOff>
    </xdr:to>
    <xdr:sp macro="" textlink="">
      <xdr:nvSpPr>
        <xdr:cNvPr id="591" name="フローチャート: 判断 590">
          <a:extLst>
            <a:ext uri="{FF2B5EF4-FFF2-40B4-BE49-F238E27FC236}">
              <a16:creationId xmlns:a16="http://schemas.microsoft.com/office/drawing/2014/main" xmlns="" id="{F9A2833A-617B-4DF7-A08C-3AFF2E82EA91}"/>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122827</xdr:rowOff>
    </xdr:from>
    <xdr:to>
      <xdr:col>72</xdr:col>
      <xdr:colOff>38100</xdr:colOff>
      <xdr:row>81</xdr:row>
      <xdr:rowOff>52977</xdr:rowOff>
    </xdr:to>
    <xdr:sp macro="" textlink="">
      <xdr:nvSpPr>
        <xdr:cNvPr id="592" name="フローチャート: 判断 591">
          <a:extLst>
            <a:ext uri="{FF2B5EF4-FFF2-40B4-BE49-F238E27FC236}">
              <a16:creationId xmlns:a16="http://schemas.microsoft.com/office/drawing/2014/main" xmlns="" id="{E0A6D364-13D7-4644-BF98-CCF3E9FD1811}"/>
            </a:ext>
          </a:extLst>
        </xdr:cNvPr>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xmlns="" id="{CA6F9B29-5B9E-4509-B568-0A980F3463C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xmlns="" id="{36FF3398-172E-4870-AF67-4BB603059C2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xmlns="" id="{486153EA-FDE0-4119-ADCB-88ED1286747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xmlns="" id="{58137353-988C-41B4-A171-79FEAC9EB2A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xmlns="" id="{3F62DE10-E868-41D4-B05C-3D7E94AFF7E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132624</xdr:rowOff>
    </xdr:from>
    <xdr:to>
      <xdr:col>85</xdr:col>
      <xdr:colOff>177800</xdr:colOff>
      <xdr:row>84</xdr:row>
      <xdr:rowOff>62774</xdr:rowOff>
    </xdr:to>
    <xdr:sp macro="" textlink="">
      <xdr:nvSpPr>
        <xdr:cNvPr id="598" name="楕円 597">
          <a:extLst>
            <a:ext uri="{FF2B5EF4-FFF2-40B4-BE49-F238E27FC236}">
              <a16:creationId xmlns:a16="http://schemas.microsoft.com/office/drawing/2014/main" xmlns="" id="{DE94A003-3392-40A1-8455-38155DD2517F}"/>
            </a:ext>
          </a:extLst>
        </xdr:cNvPr>
        <xdr:cNvSpPr/>
      </xdr:nvSpPr>
      <xdr:spPr>
        <a:xfrm>
          <a:off x="162687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111051</xdr:rowOff>
    </xdr:from>
    <xdr:ext cx="405111" cy="259045"/>
    <xdr:sp macro="" textlink="">
      <xdr:nvSpPr>
        <xdr:cNvPr id="599" name="【消防施設】&#10;有形固定資産減価償却率該当値テキスト">
          <a:extLst>
            <a:ext uri="{FF2B5EF4-FFF2-40B4-BE49-F238E27FC236}">
              <a16:creationId xmlns:a16="http://schemas.microsoft.com/office/drawing/2014/main" xmlns="" id="{AA695B68-8DF9-4356-AA88-5F7B1189C731}"/>
            </a:ext>
          </a:extLst>
        </xdr:cNvPr>
        <xdr:cNvSpPr txBox="1"/>
      </xdr:nvSpPr>
      <xdr:spPr>
        <a:xfrm>
          <a:off x="16357600"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18324</xdr:rowOff>
    </xdr:from>
    <xdr:to>
      <xdr:col>81</xdr:col>
      <xdr:colOff>101600</xdr:colOff>
      <xdr:row>79</xdr:row>
      <xdr:rowOff>119924</xdr:rowOff>
    </xdr:to>
    <xdr:sp macro="" textlink="">
      <xdr:nvSpPr>
        <xdr:cNvPr id="600" name="楕円 599">
          <a:extLst>
            <a:ext uri="{FF2B5EF4-FFF2-40B4-BE49-F238E27FC236}">
              <a16:creationId xmlns:a16="http://schemas.microsoft.com/office/drawing/2014/main" xmlns="" id="{2781B013-8630-4A95-8E52-3C30345600FE}"/>
            </a:ext>
          </a:extLst>
        </xdr:cNvPr>
        <xdr:cNvSpPr/>
      </xdr:nvSpPr>
      <xdr:spPr>
        <a:xfrm>
          <a:off x="15430500" y="1356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69124</xdr:rowOff>
    </xdr:from>
    <xdr:to>
      <xdr:col>85</xdr:col>
      <xdr:colOff>127000</xdr:colOff>
      <xdr:row>84</xdr:row>
      <xdr:rowOff>11974</xdr:rowOff>
    </xdr:to>
    <xdr:cxnSp macro="">
      <xdr:nvCxnSpPr>
        <xdr:cNvPr id="601" name="直線コネクタ 600">
          <a:extLst>
            <a:ext uri="{FF2B5EF4-FFF2-40B4-BE49-F238E27FC236}">
              <a16:creationId xmlns:a16="http://schemas.microsoft.com/office/drawing/2014/main" xmlns="" id="{5E406807-9AAC-44C9-A149-30F0EF642154}"/>
            </a:ext>
          </a:extLst>
        </xdr:cNvPr>
        <xdr:cNvCxnSpPr/>
      </xdr:nvCxnSpPr>
      <xdr:spPr>
        <a:xfrm>
          <a:off x="15481300" y="13613674"/>
          <a:ext cx="838200" cy="80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168548</xdr:rowOff>
    </xdr:from>
    <xdr:to>
      <xdr:col>76</xdr:col>
      <xdr:colOff>165100</xdr:colOff>
      <xdr:row>79</xdr:row>
      <xdr:rowOff>98698</xdr:rowOff>
    </xdr:to>
    <xdr:sp macro="" textlink="">
      <xdr:nvSpPr>
        <xdr:cNvPr id="602" name="楕円 601">
          <a:extLst>
            <a:ext uri="{FF2B5EF4-FFF2-40B4-BE49-F238E27FC236}">
              <a16:creationId xmlns:a16="http://schemas.microsoft.com/office/drawing/2014/main" xmlns="" id="{2E9C0397-DD22-4938-8CD9-FF5C02479B17}"/>
            </a:ext>
          </a:extLst>
        </xdr:cNvPr>
        <xdr:cNvSpPr/>
      </xdr:nvSpPr>
      <xdr:spPr>
        <a:xfrm>
          <a:off x="14541500" y="1354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47898</xdr:rowOff>
    </xdr:from>
    <xdr:to>
      <xdr:col>81</xdr:col>
      <xdr:colOff>50800</xdr:colOff>
      <xdr:row>79</xdr:row>
      <xdr:rowOff>69124</xdr:rowOff>
    </xdr:to>
    <xdr:cxnSp macro="">
      <xdr:nvCxnSpPr>
        <xdr:cNvPr id="603" name="直線コネクタ 602">
          <a:extLst>
            <a:ext uri="{FF2B5EF4-FFF2-40B4-BE49-F238E27FC236}">
              <a16:creationId xmlns:a16="http://schemas.microsoft.com/office/drawing/2014/main" xmlns="" id="{F3553032-E5FF-415D-B9CE-C547C51368B3}"/>
            </a:ext>
          </a:extLst>
        </xdr:cNvPr>
        <xdr:cNvCxnSpPr/>
      </xdr:nvCxnSpPr>
      <xdr:spPr>
        <a:xfrm>
          <a:off x="14592300" y="13592448"/>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13426</xdr:rowOff>
    </xdr:from>
    <xdr:to>
      <xdr:col>72</xdr:col>
      <xdr:colOff>38100</xdr:colOff>
      <xdr:row>78</xdr:row>
      <xdr:rowOff>115026</xdr:rowOff>
    </xdr:to>
    <xdr:sp macro="" textlink="">
      <xdr:nvSpPr>
        <xdr:cNvPr id="604" name="楕円 603">
          <a:extLst>
            <a:ext uri="{FF2B5EF4-FFF2-40B4-BE49-F238E27FC236}">
              <a16:creationId xmlns:a16="http://schemas.microsoft.com/office/drawing/2014/main" xmlns="" id="{7344ED8E-99C6-484D-B366-7DEC965999F3}"/>
            </a:ext>
          </a:extLst>
        </xdr:cNvPr>
        <xdr:cNvSpPr/>
      </xdr:nvSpPr>
      <xdr:spPr>
        <a:xfrm>
          <a:off x="13652500" y="133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64226</xdr:rowOff>
    </xdr:from>
    <xdr:to>
      <xdr:col>76</xdr:col>
      <xdr:colOff>114300</xdr:colOff>
      <xdr:row>79</xdr:row>
      <xdr:rowOff>47898</xdr:rowOff>
    </xdr:to>
    <xdr:cxnSp macro="">
      <xdr:nvCxnSpPr>
        <xdr:cNvPr id="605" name="直線コネクタ 604">
          <a:extLst>
            <a:ext uri="{FF2B5EF4-FFF2-40B4-BE49-F238E27FC236}">
              <a16:creationId xmlns:a16="http://schemas.microsoft.com/office/drawing/2014/main" xmlns="" id="{8BBD21F5-089E-4495-9C13-BA4A1E4416EF}"/>
            </a:ext>
          </a:extLst>
        </xdr:cNvPr>
        <xdr:cNvCxnSpPr/>
      </xdr:nvCxnSpPr>
      <xdr:spPr>
        <a:xfrm>
          <a:off x="13703300" y="13437326"/>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120848</xdr:rowOff>
    </xdr:from>
    <xdr:ext cx="405111" cy="259045"/>
    <xdr:sp macro="" textlink="">
      <xdr:nvSpPr>
        <xdr:cNvPr id="606" name="n_1aveValue【消防施設】&#10;有形固定資産減価償却率">
          <a:extLst>
            <a:ext uri="{FF2B5EF4-FFF2-40B4-BE49-F238E27FC236}">
              <a16:creationId xmlns:a16="http://schemas.microsoft.com/office/drawing/2014/main" xmlns="" id="{3DA7876B-87D5-46B2-BAA3-ED411408DC90}"/>
            </a:ext>
          </a:extLst>
        </xdr:cNvPr>
        <xdr:cNvSpPr txBox="1"/>
      </xdr:nvSpPr>
      <xdr:spPr>
        <a:xfrm>
          <a:off x="15266044" y="1400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75128</xdr:rowOff>
    </xdr:from>
    <xdr:ext cx="405111" cy="259045"/>
    <xdr:sp macro="" textlink="">
      <xdr:nvSpPr>
        <xdr:cNvPr id="607" name="n_2aveValue【消防施設】&#10;有形固定資産減価償却率">
          <a:extLst>
            <a:ext uri="{FF2B5EF4-FFF2-40B4-BE49-F238E27FC236}">
              <a16:creationId xmlns:a16="http://schemas.microsoft.com/office/drawing/2014/main" xmlns="" id="{D540CDB3-011C-4936-9447-FB04FDFB5271}"/>
            </a:ext>
          </a:extLst>
        </xdr:cNvPr>
        <xdr:cNvSpPr txBox="1"/>
      </xdr:nvSpPr>
      <xdr:spPr>
        <a:xfrm>
          <a:off x="14389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44104</xdr:rowOff>
    </xdr:from>
    <xdr:ext cx="405111" cy="259045"/>
    <xdr:sp macro="" textlink="">
      <xdr:nvSpPr>
        <xdr:cNvPr id="608" name="n_3aveValue【消防施設】&#10;有形固定資産減価償却率">
          <a:extLst>
            <a:ext uri="{FF2B5EF4-FFF2-40B4-BE49-F238E27FC236}">
              <a16:creationId xmlns:a16="http://schemas.microsoft.com/office/drawing/2014/main" xmlns="" id="{3CF92D13-DED3-4716-AA12-17F979D0EAEE}"/>
            </a:ext>
          </a:extLst>
        </xdr:cNvPr>
        <xdr:cNvSpPr txBox="1"/>
      </xdr:nvSpPr>
      <xdr:spPr>
        <a:xfrm>
          <a:off x="13500744"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136451</xdr:rowOff>
    </xdr:from>
    <xdr:ext cx="405111" cy="259045"/>
    <xdr:sp macro="" textlink="">
      <xdr:nvSpPr>
        <xdr:cNvPr id="609" name="n_1mainValue【消防施設】&#10;有形固定資産減価償却率">
          <a:extLst>
            <a:ext uri="{FF2B5EF4-FFF2-40B4-BE49-F238E27FC236}">
              <a16:creationId xmlns:a16="http://schemas.microsoft.com/office/drawing/2014/main" xmlns="" id="{E0F37EEA-AA96-4DA1-A228-A0DA3486A372}"/>
            </a:ext>
          </a:extLst>
        </xdr:cNvPr>
        <xdr:cNvSpPr txBox="1"/>
      </xdr:nvSpPr>
      <xdr:spPr>
        <a:xfrm>
          <a:off x="15266044" y="1333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115225</xdr:rowOff>
    </xdr:from>
    <xdr:ext cx="405111" cy="259045"/>
    <xdr:sp macro="" textlink="">
      <xdr:nvSpPr>
        <xdr:cNvPr id="610" name="n_2mainValue【消防施設】&#10;有形固定資産減価償却率">
          <a:extLst>
            <a:ext uri="{FF2B5EF4-FFF2-40B4-BE49-F238E27FC236}">
              <a16:creationId xmlns:a16="http://schemas.microsoft.com/office/drawing/2014/main" xmlns="" id="{9207BE47-072B-4FC8-B0C1-C72EC3650295}"/>
            </a:ext>
          </a:extLst>
        </xdr:cNvPr>
        <xdr:cNvSpPr txBox="1"/>
      </xdr:nvSpPr>
      <xdr:spPr>
        <a:xfrm>
          <a:off x="14389744" y="1331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131553</xdr:rowOff>
    </xdr:from>
    <xdr:ext cx="405111" cy="259045"/>
    <xdr:sp macro="" textlink="">
      <xdr:nvSpPr>
        <xdr:cNvPr id="611" name="n_3mainValue【消防施設】&#10;有形固定資産減価償却率">
          <a:extLst>
            <a:ext uri="{FF2B5EF4-FFF2-40B4-BE49-F238E27FC236}">
              <a16:creationId xmlns:a16="http://schemas.microsoft.com/office/drawing/2014/main" xmlns="" id="{86A55AFE-AC89-43C0-B4FC-673E939A7B72}"/>
            </a:ext>
          </a:extLst>
        </xdr:cNvPr>
        <xdr:cNvSpPr txBox="1"/>
      </xdr:nvSpPr>
      <xdr:spPr>
        <a:xfrm>
          <a:off x="13500744" y="13161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2" name="正方形/長方形 611">
          <a:extLst>
            <a:ext uri="{FF2B5EF4-FFF2-40B4-BE49-F238E27FC236}">
              <a16:creationId xmlns:a16="http://schemas.microsoft.com/office/drawing/2014/main" xmlns="" id="{DE8569ED-F679-4D75-9549-DE7864DC70C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3" name="正方形/長方形 612">
          <a:extLst>
            <a:ext uri="{FF2B5EF4-FFF2-40B4-BE49-F238E27FC236}">
              <a16:creationId xmlns:a16="http://schemas.microsoft.com/office/drawing/2014/main" xmlns="" id="{CD2BD35C-0D6F-4E46-8C6B-90D1A44B674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4" name="正方形/長方形 613">
          <a:extLst>
            <a:ext uri="{FF2B5EF4-FFF2-40B4-BE49-F238E27FC236}">
              <a16:creationId xmlns:a16="http://schemas.microsoft.com/office/drawing/2014/main" xmlns="" id="{33D3E434-5594-4AAD-ACF3-9067B404441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5" name="正方形/長方形 614">
          <a:extLst>
            <a:ext uri="{FF2B5EF4-FFF2-40B4-BE49-F238E27FC236}">
              <a16:creationId xmlns:a16="http://schemas.microsoft.com/office/drawing/2014/main" xmlns="" id="{06380C5C-82F6-4A49-B3CA-91DDC6A922D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6" name="正方形/長方形 615">
          <a:extLst>
            <a:ext uri="{FF2B5EF4-FFF2-40B4-BE49-F238E27FC236}">
              <a16:creationId xmlns:a16="http://schemas.microsoft.com/office/drawing/2014/main" xmlns="" id="{FD511B7E-49FB-470B-9323-36B8A2F0990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7" name="正方形/長方形 616">
          <a:extLst>
            <a:ext uri="{FF2B5EF4-FFF2-40B4-BE49-F238E27FC236}">
              <a16:creationId xmlns:a16="http://schemas.microsoft.com/office/drawing/2014/main" xmlns="" id="{456D6F39-9D5C-451C-8D97-3B05153F178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8" name="正方形/長方形 617">
          <a:extLst>
            <a:ext uri="{FF2B5EF4-FFF2-40B4-BE49-F238E27FC236}">
              <a16:creationId xmlns:a16="http://schemas.microsoft.com/office/drawing/2014/main" xmlns="" id="{FFD57047-4B9B-40DB-8639-716268B96F0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9" name="正方形/長方形 618">
          <a:extLst>
            <a:ext uri="{FF2B5EF4-FFF2-40B4-BE49-F238E27FC236}">
              <a16:creationId xmlns:a16="http://schemas.microsoft.com/office/drawing/2014/main" xmlns="" id="{C672EA38-841A-40FC-8467-7CFA2C49B2A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0" name="テキスト ボックス 619">
          <a:extLst>
            <a:ext uri="{FF2B5EF4-FFF2-40B4-BE49-F238E27FC236}">
              <a16:creationId xmlns:a16="http://schemas.microsoft.com/office/drawing/2014/main" xmlns="" id="{970433FA-C805-48AD-A5FE-B9F9968DEE5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1" name="直線コネクタ 620">
          <a:extLst>
            <a:ext uri="{FF2B5EF4-FFF2-40B4-BE49-F238E27FC236}">
              <a16:creationId xmlns:a16="http://schemas.microsoft.com/office/drawing/2014/main" xmlns="" id="{26E01137-9ED5-466B-BDCA-9AECA224780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2" name="直線コネクタ 621">
          <a:extLst>
            <a:ext uri="{FF2B5EF4-FFF2-40B4-BE49-F238E27FC236}">
              <a16:creationId xmlns:a16="http://schemas.microsoft.com/office/drawing/2014/main" xmlns="" id="{64F3DC49-338F-413D-9689-2984B9C3834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3" name="テキスト ボックス 622">
          <a:extLst>
            <a:ext uri="{FF2B5EF4-FFF2-40B4-BE49-F238E27FC236}">
              <a16:creationId xmlns:a16="http://schemas.microsoft.com/office/drawing/2014/main" xmlns="" id="{1ECE073E-EE61-4831-9ED6-06F4D9AB332A}"/>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4" name="直線コネクタ 623">
          <a:extLst>
            <a:ext uri="{FF2B5EF4-FFF2-40B4-BE49-F238E27FC236}">
              <a16:creationId xmlns:a16="http://schemas.microsoft.com/office/drawing/2014/main" xmlns="" id="{D73B09E3-259A-48F3-991A-DB3AEAB5FEC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5" name="テキスト ボックス 624">
          <a:extLst>
            <a:ext uri="{FF2B5EF4-FFF2-40B4-BE49-F238E27FC236}">
              <a16:creationId xmlns:a16="http://schemas.microsoft.com/office/drawing/2014/main" xmlns="" id="{FFC69FD4-8364-4D11-954F-3DD5560EA492}"/>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6" name="直線コネクタ 625">
          <a:extLst>
            <a:ext uri="{FF2B5EF4-FFF2-40B4-BE49-F238E27FC236}">
              <a16:creationId xmlns:a16="http://schemas.microsoft.com/office/drawing/2014/main" xmlns="" id="{6B17019F-EFFD-4A25-BD1C-DFB90ACDCFE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7" name="テキスト ボックス 626">
          <a:extLst>
            <a:ext uri="{FF2B5EF4-FFF2-40B4-BE49-F238E27FC236}">
              <a16:creationId xmlns:a16="http://schemas.microsoft.com/office/drawing/2014/main" xmlns="" id="{EBAAF1AA-62AA-4FB3-A4C1-C09E47832F6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8" name="直線コネクタ 627">
          <a:extLst>
            <a:ext uri="{FF2B5EF4-FFF2-40B4-BE49-F238E27FC236}">
              <a16:creationId xmlns:a16="http://schemas.microsoft.com/office/drawing/2014/main" xmlns="" id="{D7A26252-2C18-4D62-B736-728489C9D6F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9" name="テキスト ボックス 628">
          <a:extLst>
            <a:ext uri="{FF2B5EF4-FFF2-40B4-BE49-F238E27FC236}">
              <a16:creationId xmlns:a16="http://schemas.microsoft.com/office/drawing/2014/main" xmlns="" id="{693E68EC-8CF3-4976-818A-36407FC26AF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0" name="直線コネクタ 629">
          <a:extLst>
            <a:ext uri="{FF2B5EF4-FFF2-40B4-BE49-F238E27FC236}">
              <a16:creationId xmlns:a16="http://schemas.microsoft.com/office/drawing/2014/main" xmlns="" id="{CFC4C293-B2A6-4888-AAF9-81C56C4CE541}"/>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1" name="テキスト ボックス 630">
          <a:extLst>
            <a:ext uri="{FF2B5EF4-FFF2-40B4-BE49-F238E27FC236}">
              <a16:creationId xmlns:a16="http://schemas.microsoft.com/office/drawing/2014/main" xmlns="" id="{040C7FC7-9D23-453A-9343-3FB99028E3F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2" name="直線コネクタ 631">
          <a:extLst>
            <a:ext uri="{FF2B5EF4-FFF2-40B4-BE49-F238E27FC236}">
              <a16:creationId xmlns:a16="http://schemas.microsoft.com/office/drawing/2014/main" xmlns="" id="{3A6C85BF-66AC-4453-BAB6-CC8BA2C51EA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633" name="テキスト ボックス 632">
          <a:extLst>
            <a:ext uri="{FF2B5EF4-FFF2-40B4-BE49-F238E27FC236}">
              <a16:creationId xmlns:a16="http://schemas.microsoft.com/office/drawing/2014/main" xmlns="" id="{10EDD7EC-F166-488B-9467-E6205B007FED}"/>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4" name="【消防施設】&#10;一人当たり面積グラフ枠">
          <a:extLst>
            <a:ext uri="{FF2B5EF4-FFF2-40B4-BE49-F238E27FC236}">
              <a16:creationId xmlns:a16="http://schemas.microsoft.com/office/drawing/2014/main" xmlns="" id="{111FBCEE-5BFB-4DAF-920A-32F6D356619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635" name="直線コネクタ 634">
          <a:extLst>
            <a:ext uri="{FF2B5EF4-FFF2-40B4-BE49-F238E27FC236}">
              <a16:creationId xmlns:a16="http://schemas.microsoft.com/office/drawing/2014/main" xmlns="" id="{55FF5D07-F68B-4BD3-8237-A67AEB235F4B}"/>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636" name="【消防施設】&#10;一人当たり面積最小値テキスト">
          <a:extLst>
            <a:ext uri="{FF2B5EF4-FFF2-40B4-BE49-F238E27FC236}">
              <a16:creationId xmlns:a16="http://schemas.microsoft.com/office/drawing/2014/main" xmlns="" id="{33C1C361-7204-4BFD-A15C-AE3045312545}"/>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637" name="直線コネクタ 636">
          <a:extLst>
            <a:ext uri="{FF2B5EF4-FFF2-40B4-BE49-F238E27FC236}">
              <a16:creationId xmlns:a16="http://schemas.microsoft.com/office/drawing/2014/main" xmlns="" id="{955BEE39-0B34-4854-B1C6-EFDA59077F08}"/>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638" name="【消防施設】&#10;一人当たり面積最大値テキスト">
          <a:extLst>
            <a:ext uri="{FF2B5EF4-FFF2-40B4-BE49-F238E27FC236}">
              <a16:creationId xmlns:a16="http://schemas.microsoft.com/office/drawing/2014/main" xmlns="" id="{5517AEF2-8BFE-443A-967F-2B75725B5546}"/>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639" name="直線コネクタ 638">
          <a:extLst>
            <a:ext uri="{FF2B5EF4-FFF2-40B4-BE49-F238E27FC236}">
              <a16:creationId xmlns:a16="http://schemas.microsoft.com/office/drawing/2014/main" xmlns="" id="{80B9DC10-B3A9-4F74-AE9F-E352F7A80F13}"/>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142702</xdr:rowOff>
    </xdr:from>
    <xdr:ext cx="469744" cy="259045"/>
    <xdr:sp macro="" textlink="">
      <xdr:nvSpPr>
        <xdr:cNvPr id="640" name="【消防施設】&#10;一人当たり面積平均値テキスト">
          <a:extLst>
            <a:ext uri="{FF2B5EF4-FFF2-40B4-BE49-F238E27FC236}">
              <a16:creationId xmlns:a16="http://schemas.microsoft.com/office/drawing/2014/main" xmlns="" id="{E4D135F2-F946-4870-8B04-9878B37ECDB5}"/>
            </a:ext>
          </a:extLst>
        </xdr:cNvPr>
        <xdr:cNvSpPr txBox="1"/>
      </xdr:nvSpPr>
      <xdr:spPr>
        <a:xfrm>
          <a:off x="22199600" y="14715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641" name="フローチャート: 判断 640">
          <a:extLst>
            <a:ext uri="{FF2B5EF4-FFF2-40B4-BE49-F238E27FC236}">
              <a16:creationId xmlns:a16="http://schemas.microsoft.com/office/drawing/2014/main" xmlns="" id="{A32599C2-B0B8-4536-801D-841B13772091}"/>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642" name="フローチャート: 判断 641">
          <a:extLst>
            <a:ext uri="{FF2B5EF4-FFF2-40B4-BE49-F238E27FC236}">
              <a16:creationId xmlns:a16="http://schemas.microsoft.com/office/drawing/2014/main" xmlns="" id="{4567E926-8959-4A48-B7C9-9EAAA192BE1A}"/>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162370</xdr:rowOff>
    </xdr:from>
    <xdr:to>
      <xdr:col>107</xdr:col>
      <xdr:colOff>101600</xdr:colOff>
      <xdr:row>86</xdr:row>
      <xdr:rowOff>92520</xdr:rowOff>
    </xdr:to>
    <xdr:sp macro="" textlink="">
      <xdr:nvSpPr>
        <xdr:cNvPr id="643" name="フローチャート: 判断 642">
          <a:extLst>
            <a:ext uri="{FF2B5EF4-FFF2-40B4-BE49-F238E27FC236}">
              <a16:creationId xmlns:a16="http://schemas.microsoft.com/office/drawing/2014/main" xmlns="" id="{79560AE9-FCEB-4CB8-B89D-D6013C424CCD}"/>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5398</xdr:rowOff>
    </xdr:from>
    <xdr:to>
      <xdr:col>102</xdr:col>
      <xdr:colOff>165100</xdr:colOff>
      <xdr:row>86</xdr:row>
      <xdr:rowOff>106998</xdr:rowOff>
    </xdr:to>
    <xdr:sp macro="" textlink="">
      <xdr:nvSpPr>
        <xdr:cNvPr id="644" name="フローチャート: 判断 643">
          <a:extLst>
            <a:ext uri="{FF2B5EF4-FFF2-40B4-BE49-F238E27FC236}">
              <a16:creationId xmlns:a16="http://schemas.microsoft.com/office/drawing/2014/main" xmlns="" id="{86337ACC-2A01-42EE-9F4D-D79FA5689FA5}"/>
            </a:ext>
          </a:extLst>
        </xdr:cNvPr>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xmlns="" id="{A59E4EC1-2AB7-400B-8A0F-7FBE7D65561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xmlns="" id="{5770D1DD-6B92-4E72-8CCE-667A68346EC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xmlns="" id="{21125BE5-0797-4842-9F33-E8BE91BB1BB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xmlns="" id="{964E6AAC-BB33-4CF0-A41C-18ABD60B58A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xmlns="" id="{4EF70C4D-13EB-4F9C-99D1-1F91EDE3D81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158178</xdr:rowOff>
    </xdr:from>
    <xdr:to>
      <xdr:col>116</xdr:col>
      <xdr:colOff>114300</xdr:colOff>
      <xdr:row>86</xdr:row>
      <xdr:rowOff>88328</xdr:rowOff>
    </xdr:to>
    <xdr:sp macro="" textlink="">
      <xdr:nvSpPr>
        <xdr:cNvPr id="650" name="楕円 649">
          <a:extLst>
            <a:ext uri="{FF2B5EF4-FFF2-40B4-BE49-F238E27FC236}">
              <a16:creationId xmlns:a16="http://schemas.microsoft.com/office/drawing/2014/main" xmlns="" id="{03AF2660-164B-4F23-996C-ED11558C67D4}"/>
            </a:ext>
          </a:extLst>
        </xdr:cNvPr>
        <xdr:cNvSpPr/>
      </xdr:nvSpPr>
      <xdr:spPr>
        <a:xfrm>
          <a:off x="22110700" y="1473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117555</xdr:rowOff>
    </xdr:from>
    <xdr:ext cx="469744" cy="259045"/>
    <xdr:sp macro="" textlink="">
      <xdr:nvSpPr>
        <xdr:cNvPr id="651" name="【消防施設】&#10;一人当たり面積該当値テキスト">
          <a:extLst>
            <a:ext uri="{FF2B5EF4-FFF2-40B4-BE49-F238E27FC236}">
              <a16:creationId xmlns:a16="http://schemas.microsoft.com/office/drawing/2014/main" xmlns="" id="{667576D4-85EC-41A4-ABFA-9F51BC6E063A}"/>
            </a:ext>
          </a:extLst>
        </xdr:cNvPr>
        <xdr:cNvSpPr txBox="1"/>
      </xdr:nvSpPr>
      <xdr:spPr>
        <a:xfrm>
          <a:off x="22199600" y="1451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161226</xdr:rowOff>
    </xdr:from>
    <xdr:to>
      <xdr:col>112</xdr:col>
      <xdr:colOff>38100</xdr:colOff>
      <xdr:row>86</xdr:row>
      <xdr:rowOff>91376</xdr:rowOff>
    </xdr:to>
    <xdr:sp macro="" textlink="">
      <xdr:nvSpPr>
        <xdr:cNvPr id="652" name="楕円 651">
          <a:extLst>
            <a:ext uri="{FF2B5EF4-FFF2-40B4-BE49-F238E27FC236}">
              <a16:creationId xmlns:a16="http://schemas.microsoft.com/office/drawing/2014/main" xmlns="" id="{B5CA0403-3511-48E2-A8D4-4529DBE99159}"/>
            </a:ext>
          </a:extLst>
        </xdr:cNvPr>
        <xdr:cNvSpPr/>
      </xdr:nvSpPr>
      <xdr:spPr>
        <a:xfrm>
          <a:off x="21272500" y="1473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37528</xdr:rowOff>
    </xdr:from>
    <xdr:to>
      <xdr:col>116</xdr:col>
      <xdr:colOff>63500</xdr:colOff>
      <xdr:row>86</xdr:row>
      <xdr:rowOff>40576</xdr:rowOff>
    </xdr:to>
    <xdr:cxnSp macro="">
      <xdr:nvCxnSpPr>
        <xdr:cNvPr id="653" name="直線コネクタ 652">
          <a:extLst>
            <a:ext uri="{FF2B5EF4-FFF2-40B4-BE49-F238E27FC236}">
              <a16:creationId xmlns:a16="http://schemas.microsoft.com/office/drawing/2014/main" xmlns="" id="{4180CCDD-5A47-4B83-BDC2-493C76AD6B4D}"/>
            </a:ext>
          </a:extLst>
        </xdr:cNvPr>
        <xdr:cNvCxnSpPr/>
      </xdr:nvCxnSpPr>
      <xdr:spPr>
        <a:xfrm flipV="1">
          <a:off x="21323300" y="14782228"/>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161226</xdr:rowOff>
    </xdr:from>
    <xdr:to>
      <xdr:col>107</xdr:col>
      <xdr:colOff>101600</xdr:colOff>
      <xdr:row>86</xdr:row>
      <xdr:rowOff>91376</xdr:rowOff>
    </xdr:to>
    <xdr:sp macro="" textlink="">
      <xdr:nvSpPr>
        <xdr:cNvPr id="654" name="楕円 653">
          <a:extLst>
            <a:ext uri="{FF2B5EF4-FFF2-40B4-BE49-F238E27FC236}">
              <a16:creationId xmlns:a16="http://schemas.microsoft.com/office/drawing/2014/main" xmlns="" id="{5D032540-E17B-45B8-8C65-B5531AFD49D5}"/>
            </a:ext>
          </a:extLst>
        </xdr:cNvPr>
        <xdr:cNvSpPr/>
      </xdr:nvSpPr>
      <xdr:spPr>
        <a:xfrm>
          <a:off x="20383500" y="1473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40576</xdr:rowOff>
    </xdr:from>
    <xdr:to>
      <xdr:col>111</xdr:col>
      <xdr:colOff>177800</xdr:colOff>
      <xdr:row>86</xdr:row>
      <xdr:rowOff>40576</xdr:rowOff>
    </xdr:to>
    <xdr:cxnSp macro="">
      <xdr:nvCxnSpPr>
        <xdr:cNvPr id="655" name="直線コネクタ 654">
          <a:extLst>
            <a:ext uri="{FF2B5EF4-FFF2-40B4-BE49-F238E27FC236}">
              <a16:creationId xmlns:a16="http://schemas.microsoft.com/office/drawing/2014/main" xmlns="" id="{4BD43CE4-D78C-4177-A396-B60C184259AD}"/>
            </a:ext>
          </a:extLst>
        </xdr:cNvPr>
        <xdr:cNvCxnSpPr/>
      </xdr:nvCxnSpPr>
      <xdr:spPr>
        <a:xfrm>
          <a:off x="20434300" y="147852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170942</xdr:rowOff>
    </xdr:from>
    <xdr:to>
      <xdr:col>102</xdr:col>
      <xdr:colOff>165100</xdr:colOff>
      <xdr:row>86</xdr:row>
      <xdr:rowOff>101092</xdr:rowOff>
    </xdr:to>
    <xdr:sp macro="" textlink="">
      <xdr:nvSpPr>
        <xdr:cNvPr id="656" name="楕円 655">
          <a:extLst>
            <a:ext uri="{FF2B5EF4-FFF2-40B4-BE49-F238E27FC236}">
              <a16:creationId xmlns:a16="http://schemas.microsoft.com/office/drawing/2014/main" xmlns="" id="{41B4F663-C77F-4013-8577-1F953ABEE4B4}"/>
            </a:ext>
          </a:extLst>
        </xdr:cNvPr>
        <xdr:cNvSpPr/>
      </xdr:nvSpPr>
      <xdr:spPr>
        <a:xfrm>
          <a:off x="19494500" y="1474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40576</xdr:rowOff>
    </xdr:from>
    <xdr:to>
      <xdr:col>107</xdr:col>
      <xdr:colOff>50800</xdr:colOff>
      <xdr:row>86</xdr:row>
      <xdr:rowOff>50292</xdr:rowOff>
    </xdr:to>
    <xdr:cxnSp macro="">
      <xdr:nvCxnSpPr>
        <xdr:cNvPr id="657" name="直線コネクタ 656">
          <a:extLst>
            <a:ext uri="{FF2B5EF4-FFF2-40B4-BE49-F238E27FC236}">
              <a16:creationId xmlns:a16="http://schemas.microsoft.com/office/drawing/2014/main" xmlns="" id="{B2952D87-F084-46D7-BDC5-E7539959E1EC}"/>
            </a:ext>
          </a:extLst>
        </xdr:cNvPr>
        <xdr:cNvCxnSpPr/>
      </xdr:nvCxnSpPr>
      <xdr:spPr>
        <a:xfrm flipV="1">
          <a:off x="19545300" y="14785276"/>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86313</xdr:rowOff>
    </xdr:from>
    <xdr:ext cx="469744" cy="259045"/>
    <xdr:sp macro="" textlink="">
      <xdr:nvSpPr>
        <xdr:cNvPr id="658" name="n_1aveValue【消防施設】&#10;一人当たり面積">
          <a:extLst>
            <a:ext uri="{FF2B5EF4-FFF2-40B4-BE49-F238E27FC236}">
              <a16:creationId xmlns:a16="http://schemas.microsoft.com/office/drawing/2014/main" xmlns="" id="{09795767-B5DA-43FB-AE17-84924F6C6F4B}"/>
            </a:ext>
          </a:extLst>
        </xdr:cNvPr>
        <xdr:cNvSpPr txBox="1"/>
      </xdr:nvSpPr>
      <xdr:spPr>
        <a:xfrm>
          <a:off x="21075727" y="1483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83647</xdr:rowOff>
    </xdr:from>
    <xdr:ext cx="469744" cy="259045"/>
    <xdr:sp macro="" textlink="">
      <xdr:nvSpPr>
        <xdr:cNvPr id="659" name="n_2aveValue【消防施設】&#10;一人当たり面積">
          <a:extLst>
            <a:ext uri="{FF2B5EF4-FFF2-40B4-BE49-F238E27FC236}">
              <a16:creationId xmlns:a16="http://schemas.microsoft.com/office/drawing/2014/main" xmlns="" id="{D8ECFA2E-47DE-4646-84A8-8A432EEF182E}"/>
            </a:ext>
          </a:extLst>
        </xdr:cNvPr>
        <xdr:cNvSpPr txBox="1"/>
      </xdr:nvSpPr>
      <xdr:spPr>
        <a:xfrm>
          <a:off x="20199427" y="1482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98125</xdr:rowOff>
    </xdr:from>
    <xdr:ext cx="469744" cy="259045"/>
    <xdr:sp macro="" textlink="">
      <xdr:nvSpPr>
        <xdr:cNvPr id="660" name="n_3aveValue【消防施設】&#10;一人当たり面積">
          <a:extLst>
            <a:ext uri="{FF2B5EF4-FFF2-40B4-BE49-F238E27FC236}">
              <a16:creationId xmlns:a16="http://schemas.microsoft.com/office/drawing/2014/main" xmlns="" id="{090FB49B-6C11-4F78-84E1-8618CBEB8100}"/>
            </a:ext>
          </a:extLst>
        </xdr:cNvPr>
        <xdr:cNvSpPr txBox="1"/>
      </xdr:nvSpPr>
      <xdr:spPr>
        <a:xfrm>
          <a:off x="19310427" y="1484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107903</xdr:rowOff>
    </xdr:from>
    <xdr:ext cx="469744" cy="259045"/>
    <xdr:sp macro="" textlink="">
      <xdr:nvSpPr>
        <xdr:cNvPr id="661" name="n_1mainValue【消防施設】&#10;一人当たり面積">
          <a:extLst>
            <a:ext uri="{FF2B5EF4-FFF2-40B4-BE49-F238E27FC236}">
              <a16:creationId xmlns:a16="http://schemas.microsoft.com/office/drawing/2014/main" xmlns="" id="{AFB2A6F6-D5C6-4967-8982-EC47588628E9}"/>
            </a:ext>
          </a:extLst>
        </xdr:cNvPr>
        <xdr:cNvSpPr txBox="1"/>
      </xdr:nvSpPr>
      <xdr:spPr>
        <a:xfrm>
          <a:off x="21075727" y="1450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107903</xdr:rowOff>
    </xdr:from>
    <xdr:ext cx="469744" cy="259045"/>
    <xdr:sp macro="" textlink="">
      <xdr:nvSpPr>
        <xdr:cNvPr id="662" name="n_2mainValue【消防施設】&#10;一人当たり面積">
          <a:extLst>
            <a:ext uri="{FF2B5EF4-FFF2-40B4-BE49-F238E27FC236}">
              <a16:creationId xmlns:a16="http://schemas.microsoft.com/office/drawing/2014/main" xmlns="" id="{DCC304F3-423D-4138-ACD3-C900B4BB09A4}"/>
            </a:ext>
          </a:extLst>
        </xdr:cNvPr>
        <xdr:cNvSpPr txBox="1"/>
      </xdr:nvSpPr>
      <xdr:spPr>
        <a:xfrm>
          <a:off x="20199427" y="1450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117619</xdr:rowOff>
    </xdr:from>
    <xdr:ext cx="469744" cy="259045"/>
    <xdr:sp macro="" textlink="">
      <xdr:nvSpPr>
        <xdr:cNvPr id="663" name="n_3mainValue【消防施設】&#10;一人当たり面積">
          <a:extLst>
            <a:ext uri="{FF2B5EF4-FFF2-40B4-BE49-F238E27FC236}">
              <a16:creationId xmlns:a16="http://schemas.microsoft.com/office/drawing/2014/main" xmlns="" id="{F086F7F0-0011-4C10-B406-8DF71C93AB58}"/>
            </a:ext>
          </a:extLst>
        </xdr:cNvPr>
        <xdr:cNvSpPr txBox="1"/>
      </xdr:nvSpPr>
      <xdr:spPr>
        <a:xfrm>
          <a:off x="19310427" y="1451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4" name="正方形/長方形 663">
          <a:extLst>
            <a:ext uri="{FF2B5EF4-FFF2-40B4-BE49-F238E27FC236}">
              <a16:creationId xmlns:a16="http://schemas.microsoft.com/office/drawing/2014/main" xmlns="" id="{3945592A-54D9-4E1A-8A12-F33927F6E3A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5" name="正方形/長方形 664">
          <a:extLst>
            <a:ext uri="{FF2B5EF4-FFF2-40B4-BE49-F238E27FC236}">
              <a16:creationId xmlns:a16="http://schemas.microsoft.com/office/drawing/2014/main" xmlns="" id="{3DF13CE6-A3D2-4B6C-8DD8-44F0289ED1E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6" name="正方形/長方形 665">
          <a:extLst>
            <a:ext uri="{FF2B5EF4-FFF2-40B4-BE49-F238E27FC236}">
              <a16:creationId xmlns:a16="http://schemas.microsoft.com/office/drawing/2014/main" xmlns="" id="{A32EF194-FCA4-4346-B7F0-C02D232AECD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7" name="正方形/長方形 666">
          <a:extLst>
            <a:ext uri="{FF2B5EF4-FFF2-40B4-BE49-F238E27FC236}">
              <a16:creationId xmlns:a16="http://schemas.microsoft.com/office/drawing/2014/main" xmlns="" id="{FE68E189-DB08-4278-B524-676393A9996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8" name="正方形/長方形 667">
          <a:extLst>
            <a:ext uri="{FF2B5EF4-FFF2-40B4-BE49-F238E27FC236}">
              <a16:creationId xmlns:a16="http://schemas.microsoft.com/office/drawing/2014/main" xmlns="" id="{5D7D1DB6-B9EC-4688-A45A-83C80BE8105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9" name="正方形/長方形 668">
          <a:extLst>
            <a:ext uri="{FF2B5EF4-FFF2-40B4-BE49-F238E27FC236}">
              <a16:creationId xmlns:a16="http://schemas.microsoft.com/office/drawing/2014/main" xmlns="" id="{DE2347C5-9D37-4F4B-890F-D95F865D022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0" name="正方形/長方形 669">
          <a:extLst>
            <a:ext uri="{FF2B5EF4-FFF2-40B4-BE49-F238E27FC236}">
              <a16:creationId xmlns:a16="http://schemas.microsoft.com/office/drawing/2014/main" xmlns="" id="{7F5855C2-F49D-4C12-A8BD-AF850DB2171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1" name="正方形/長方形 670">
          <a:extLst>
            <a:ext uri="{FF2B5EF4-FFF2-40B4-BE49-F238E27FC236}">
              <a16:creationId xmlns:a16="http://schemas.microsoft.com/office/drawing/2014/main" xmlns="" id="{526BB54D-749F-40BA-A2CD-E0AE00B8CA6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2" name="テキスト ボックス 671">
          <a:extLst>
            <a:ext uri="{FF2B5EF4-FFF2-40B4-BE49-F238E27FC236}">
              <a16:creationId xmlns:a16="http://schemas.microsoft.com/office/drawing/2014/main" xmlns="" id="{F0A9FD04-D08E-46ED-BFBF-12ACF3EE728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3" name="直線コネクタ 672">
          <a:extLst>
            <a:ext uri="{FF2B5EF4-FFF2-40B4-BE49-F238E27FC236}">
              <a16:creationId xmlns:a16="http://schemas.microsoft.com/office/drawing/2014/main" xmlns="" id="{D7FE6AE2-2208-4B8F-8520-80AA53DFC1B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74" name="直線コネクタ 673">
          <a:extLst>
            <a:ext uri="{FF2B5EF4-FFF2-40B4-BE49-F238E27FC236}">
              <a16:creationId xmlns:a16="http://schemas.microsoft.com/office/drawing/2014/main" xmlns="" id="{A99FD370-E9F9-4E99-B6EB-577836628CA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75" name="テキスト ボックス 674">
          <a:extLst>
            <a:ext uri="{FF2B5EF4-FFF2-40B4-BE49-F238E27FC236}">
              <a16:creationId xmlns:a16="http://schemas.microsoft.com/office/drawing/2014/main" xmlns="" id="{5DF5DD62-D451-4A97-9AEF-AB9441FDEB81}"/>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6" name="直線コネクタ 675">
          <a:extLst>
            <a:ext uri="{FF2B5EF4-FFF2-40B4-BE49-F238E27FC236}">
              <a16:creationId xmlns:a16="http://schemas.microsoft.com/office/drawing/2014/main" xmlns="" id="{57C1B044-E325-4B06-9EAA-F29B316C91F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7" name="テキスト ボックス 676">
          <a:extLst>
            <a:ext uri="{FF2B5EF4-FFF2-40B4-BE49-F238E27FC236}">
              <a16:creationId xmlns:a16="http://schemas.microsoft.com/office/drawing/2014/main" xmlns="" id="{EDA43F3F-7687-4A8F-ABBB-2B2ADD328ED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8" name="直線コネクタ 677">
          <a:extLst>
            <a:ext uri="{FF2B5EF4-FFF2-40B4-BE49-F238E27FC236}">
              <a16:creationId xmlns:a16="http://schemas.microsoft.com/office/drawing/2014/main" xmlns="" id="{89EC35AB-5703-42A0-9BBA-3885130428E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9" name="テキスト ボックス 678">
          <a:extLst>
            <a:ext uri="{FF2B5EF4-FFF2-40B4-BE49-F238E27FC236}">
              <a16:creationId xmlns:a16="http://schemas.microsoft.com/office/drawing/2014/main" xmlns="" id="{348C3DB7-4760-480C-AFD7-6C358D3E0F8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0" name="直線コネクタ 679">
          <a:extLst>
            <a:ext uri="{FF2B5EF4-FFF2-40B4-BE49-F238E27FC236}">
              <a16:creationId xmlns:a16="http://schemas.microsoft.com/office/drawing/2014/main" xmlns="" id="{413C750C-8F54-404E-8EE3-24E9F3C1BCA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1" name="テキスト ボックス 680">
          <a:extLst>
            <a:ext uri="{FF2B5EF4-FFF2-40B4-BE49-F238E27FC236}">
              <a16:creationId xmlns:a16="http://schemas.microsoft.com/office/drawing/2014/main" xmlns="" id="{77FD92CB-D0A7-4D79-964A-D053C82C14AD}"/>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2" name="直線コネクタ 681">
          <a:extLst>
            <a:ext uri="{FF2B5EF4-FFF2-40B4-BE49-F238E27FC236}">
              <a16:creationId xmlns:a16="http://schemas.microsoft.com/office/drawing/2014/main" xmlns="" id="{ACF117F7-F4AB-44F9-A29B-4E6DC826DC6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83" name="テキスト ボックス 682">
          <a:extLst>
            <a:ext uri="{FF2B5EF4-FFF2-40B4-BE49-F238E27FC236}">
              <a16:creationId xmlns:a16="http://schemas.microsoft.com/office/drawing/2014/main" xmlns="" id="{ED637DE2-F7EA-49FB-8022-C758EE2B4F38}"/>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4" name="直線コネクタ 683">
          <a:extLst>
            <a:ext uri="{FF2B5EF4-FFF2-40B4-BE49-F238E27FC236}">
              <a16:creationId xmlns:a16="http://schemas.microsoft.com/office/drawing/2014/main" xmlns="" id="{6AA556B9-FBDF-4F62-8F19-58E94B28145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5" name="テキスト ボックス 684">
          <a:extLst>
            <a:ext uri="{FF2B5EF4-FFF2-40B4-BE49-F238E27FC236}">
              <a16:creationId xmlns:a16="http://schemas.microsoft.com/office/drawing/2014/main" xmlns="" id="{93962954-3838-44AD-B4D6-239033851987}"/>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6" name="【庁舎】&#10;有形固定資産減価償却率グラフ枠">
          <a:extLst>
            <a:ext uri="{FF2B5EF4-FFF2-40B4-BE49-F238E27FC236}">
              <a16:creationId xmlns:a16="http://schemas.microsoft.com/office/drawing/2014/main" xmlns="" id="{05D9AE5B-054F-4D65-AA69-73BD08A6934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87" name="直線コネクタ 686">
          <a:extLst>
            <a:ext uri="{FF2B5EF4-FFF2-40B4-BE49-F238E27FC236}">
              <a16:creationId xmlns:a16="http://schemas.microsoft.com/office/drawing/2014/main" xmlns="" id="{2893691A-9CD0-4CF2-BFC6-CA2A00496BD6}"/>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88" name="【庁舎】&#10;有形固定資産減価償却率最小値テキスト">
          <a:extLst>
            <a:ext uri="{FF2B5EF4-FFF2-40B4-BE49-F238E27FC236}">
              <a16:creationId xmlns:a16="http://schemas.microsoft.com/office/drawing/2014/main" xmlns="" id="{798AE382-F192-4A88-BAA7-FB92D11E8980}"/>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89" name="直線コネクタ 688">
          <a:extLst>
            <a:ext uri="{FF2B5EF4-FFF2-40B4-BE49-F238E27FC236}">
              <a16:creationId xmlns:a16="http://schemas.microsoft.com/office/drawing/2014/main" xmlns="" id="{0B2723C7-3529-4DB9-B167-56028F7B934A}"/>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90" name="【庁舎】&#10;有形固定資産減価償却率最大値テキスト">
          <a:extLst>
            <a:ext uri="{FF2B5EF4-FFF2-40B4-BE49-F238E27FC236}">
              <a16:creationId xmlns:a16="http://schemas.microsoft.com/office/drawing/2014/main" xmlns="" id="{5EE1D9C9-48B4-469E-95A7-C0292CC5AB5E}"/>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91" name="直線コネクタ 690">
          <a:extLst>
            <a:ext uri="{FF2B5EF4-FFF2-40B4-BE49-F238E27FC236}">
              <a16:creationId xmlns:a16="http://schemas.microsoft.com/office/drawing/2014/main" xmlns="" id="{72DDE088-847B-4C28-8E97-537944926B7C}"/>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692" name="【庁舎】&#10;有形固定資産減価償却率平均値テキスト">
          <a:extLst>
            <a:ext uri="{FF2B5EF4-FFF2-40B4-BE49-F238E27FC236}">
              <a16:creationId xmlns:a16="http://schemas.microsoft.com/office/drawing/2014/main" xmlns="" id="{7C055280-FAF1-4AB1-98B0-31C1A0D038AE}"/>
            </a:ext>
          </a:extLst>
        </xdr:cNvPr>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693" name="フローチャート: 判断 692">
          <a:extLst>
            <a:ext uri="{FF2B5EF4-FFF2-40B4-BE49-F238E27FC236}">
              <a16:creationId xmlns:a16="http://schemas.microsoft.com/office/drawing/2014/main" xmlns="" id="{B7BD86FD-1636-4D21-97CD-F7FD2C7426C0}"/>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694" name="フローチャート: 判断 693">
          <a:extLst>
            <a:ext uri="{FF2B5EF4-FFF2-40B4-BE49-F238E27FC236}">
              <a16:creationId xmlns:a16="http://schemas.microsoft.com/office/drawing/2014/main" xmlns="" id="{EED52869-FB8A-44AD-8CBC-B17880C5C42E}"/>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695" name="フローチャート: 判断 694">
          <a:extLst>
            <a:ext uri="{FF2B5EF4-FFF2-40B4-BE49-F238E27FC236}">
              <a16:creationId xmlns:a16="http://schemas.microsoft.com/office/drawing/2014/main" xmlns="" id="{FCDB2E3C-49F0-4044-997D-6F8F5D5CDA1A}"/>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38100</xdr:rowOff>
    </xdr:from>
    <xdr:to>
      <xdr:col>72</xdr:col>
      <xdr:colOff>38100</xdr:colOff>
      <xdr:row>104</xdr:row>
      <xdr:rowOff>139700</xdr:rowOff>
    </xdr:to>
    <xdr:sp macro="" textlink="">
      <xdr:nvSpPr>
        <xdr:cNvPr id="696" name="フローチャート: 判断 695">
          <a:extLst>
            <a:ext uri="{FF2B5EF4-FFF2-40B4-BE49-F238E27FC236}">
              <a16:creationId xmlns:a16="http://schemas.microsoft.com/office/drawing/2014/main" xmlns="" id="{E5CB121C-A88F-47EE-9C7A-B5E0B96B3586}"/>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xmlns="" id="{60D52BA5-0050-4FED-A43B-DAF21EE8D6B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xmlns="" id="{4BC5423C-F73C-4349-95F4-B07D9B8B150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xmlns="" id="{6F119EFA-6E46-453A-A202-E54A50B82AF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xmlns="" id="{CBF69809-BD89-4A38-A1FB-DB8B5837541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xmlns="" id="{5BFC4667-3CE5-4908-AF07-50A1B4C37A6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140970</xdr:rowOff>
    </xdr:from>
    <xdr:to>
      <xdr:col>85</xdr:col>
      <xdr:colOff>177800</xdr:colOff>
      <xdr:row>107</xdr:row>
      <xdr:rowOff>71120</xdr:rowOff>
    </xdr:to>
    <xdr:sp macro="" textlink="">
      <xdr:nvSpPr>
        <xdr:cNvPr id="702" name="楕円 701">
          <a:extLst>
            <a:ext uri="{FF2B5EF4-FFF2-40B4-BE49-F238E27FC236}">
              <a16:creationId xmlns:a16="http://schemas.microsoft.com/office/drawing/2014/main" xmlns="" id="{46B685E1-B8DD-408F-8331-6940A4E09FF9}"/>
            </a:ext>
          </a:extLst>
        </xdr:cNvPr>
        <xdr:cNvSpPr/>
      </xdr:nvSpPr>
      <xdr:spPr>
        <a:xfrm>
          <a:off x="16268700" y="183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119397</xdr:rowOff>
    </xdr:from>
    <xdr:ext cx="405111" cy="259045"/>
    <xdr:sp macro="" textlink="">
      <xdr:nvSpPr>
        <xdr:cNvPr id="703" name="【庁舎】&#10;有形固定資産減価償却率該当値テキスト">
          <a:extLst>
            <a:ext uri="{FF2B5EF4-FFF2-40B4-BE49-F238E27FC236}">
              <a16:creationId xmlns:a16="http://schemas.microsoft.com/office/drawing/2014/main" xmlns="" id="{26D9CD25-9F4A-4FF8-8AF8-0A91E99092F0}"/>
            </a:ext>
          </a:extLst>
        </xdr:cNvPr>
        <xdr:cNvSpPr txBox="1"/>
      </xdr:nvSpPr>
      <xdr:spPr>
        <a:xfrm>
          <a:off x="16357600" y="182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165100</xdr:rowOff>
    </xdr:from>
    <xdr:to>
      <xdr:col>81</xdr:col>
      <xdr:colOff>101600</xdr:colOff>
      <xdr:row>107</xdr:row>
      <xdr:rowOff>95250</xdr:rowOff>
    </xdr:to>
    <xdr:sp macro="" textlink="">
      <xdr:nvSpPr>
        <xdr:cNvPr id="704" name="楕円 703">
          <a:extLst>
            <a:ext uri="{FF2B5EF4-FFF2-40B4-BE49-F238E27FC236}">
              <a16:creationId xmlns:a16="http://schemas.microsoft.com/office/drawing/2014/main" xmlns="" id="{D7BB50E6-3F27-4907-BD30-DBE4E671B7F8}"/>
            </a:ext>
          </a:extLst>
        </xdr:cNvPr>
        <xdr:cNvSpPr/>
      </xdr:nvSpPr>
      <xdr:spPr>
        <a:xfrm>
          <a:off x="15430500" y="183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20320</xdr:rowOff>
    </xdr:from>
    <xdr:to>
      <xdr:col>85</xdr:col>
      <xdr:colOff>127000</xdr:colOff>
      <xdr:row>107</xdr:row>
      <xdr:rowOff>44450</xdr:rowOff>
    </xdr:to>
    <xdr:cxnSp macro="">
      <xdr:nvCxnSpPr>
        <xdr:cNvPr id="705" name="直線コネクタ 704">
          <a:extLst>
            <a:ext uri="{FF2B5EF4-FFF2-40B4-BE49-F238E27FC236}">
              <a16:creationId xmlns:a16="http://schemas.microsoft.com/office/drawing/2014/main" xmlns="" id="{2E086CD8-6DA1-4951-87C1-0F33AD39F90A}"/>
            </a:ext>
          </a:extLst>
        </xdr:cNvPr>
        <xdr:cNvCxnSpPr/>
      </xdr:nvCxnSpPr>
      <xdr:spPr>
        <a:xfrm flipV="1">
          <a:off x="15481300" y="183654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19050</xdr:rowOff>
    </xdr:from>
    <xdr:to>
      <xdr:col>76</xdr:col>
      <xdr:colOff>165100</xdr:colOff>
      <xdr:row>107</xdr:row>
      <xdr:rowOff>120650</xdr:rowOff>
    </xdr:to>
    <xdr:sp macro="" textlink="">
      <xdr:nvSpPr>
        <xdr:cNvPr id="706" name="楕円 705">
          <a:extLst>
            <a:ext uri="{FF2B5EF4-FFF2-40B4-BE49-F238E27FC236}">
              <a16:creationId xmlns:a16="http://schemas.microsoft.com/office/drawing/2014/main" xmlns="" id="{B3BF3CEB-E218-4168-8464-76F020A328D9}"/>
            </a:ext>
          </a:extLst>
        </xdr:cNvPr>
        <xdr:cNvSpPr/>
      </xdr:nvSpPr>
      <xdr:spPr>
        <a:xfrm>
          <a:off x="14541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44450</xdr:rowOff>
    </xdr:from>
    <xdr:to>
      <xdr:col>81</xdr:col>
      <xdr:colOff>50800</xdr:colOff>
      <xdr:row>107</xdr:row>
      <xdr:rowOff>69850</xdr:rowOff>
    </xdr:to>
    <xdr:cxnSp macro="">
      <xdr:nvCxnSpPr>
        <xdr:cNvPr id="707" name="直線コネクタ 706">
          <a:extLst>
            <a:ext uri="{FF2B5EF4-FFF2-40B4-BE49-F238E27FC236}">
              <a16:creationId xmlns:a16="http://schemas.microsoft.com/office/drawing/2014/main" xmlns="" id="{E4E1068A-43A5-42BB-9F1D-54563E509E24}"/>
            </a:ext>
          </a:extLst>
        </xdr:cNvPr>
        <xdr:cNvCxnSpPr/>
      </xdr:nvCxnSpPr>
      <xdr:spPr>
        <a:xfrm flipV="1">
          <a:off x="14592300" y="18389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44450</xdr:rowOff>
    </xdr:from>
    <xdr:to>
      <xdr:col>72</xdr:col>
      <xdr:colOff>38100</xdr:colOff>
      <xdr:row>107</xdr:row>
      <xdr:rowOff>146050</xdr:rowOff>
    </xdr:to>
    <xdr:sp macro="" textlink="">
      <xdr:nvSpPr>
        <xdr:cNvPr id="708" name="楕円 707">
          <a:extLst>
            <a:ext uri="{FF2B5EF4-FFF2-40B4-BE49-F238E27FC236}">
              <a16:creationId xmlns:a16="http://schemas.microsoft.com/office/drawing/2014/main" xmlns="" id="{73B5F989-B917-469B-85D3-E2AD5711EEEC}"/>
            </a:ext>
          </a:extLst>
        </xdr:cNvPr>
        <xdr:cNvSpPr/>
      </xdr:nvSpPr>
      <xdr:spPr>
        <a:xfrm>
          <a:off x="13652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69850</xdr:rowOff>
    </xdr:from>
    <xdr:to>
      <xdr:col>76</xdr:col>
      <xdr:colOff>114300</xdr:colOff>
      <xdr:row>107</xdr:row>
      <xdr:rowOff>95250</xdr:rowOff>
    </xdr:to>
    <xdr:cxnSp macro="">
      <xdr:nvCxnSpPr>
        <xdr:cNvPr id="709" name="直線コネクタ 708">
          <a:extLst>
            <a:ext uri="{FF2B5EF4-FFF2-40B4-BE49-F238E27FC236}">
              <a16:creationId xmlns:a16="http://schemas.microsoft.com/office/drawing/2014/main" xmlns="" id="{AF1ACFFC-A299-4BB6-B352-F2BAA5B0754A}"/>
            </a:ext>
          </a:extLst>
        </xdr:cNvPr>
        <xdr:cNvCxnSpPr/>
      </xdr:nvCxnSpPr>
      <xdr:spPr>
        <a:xfrm flipV="1">
          <a:off x="13703300" y="18415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129557</xdr:rowOff>
    </xdr:from>
    <xdr:ext cx="405111" cy="259045"/>
    <xdr:sp macro="" textlink="">
      <xdr:nvSpPr>
        <xdr:cNvPr id="710" name="n_1aveValue【庁舎】&#10;有形固定資産減価償却率">
          <a:extLst>
            <a:ext uri="{FF2B5EF4-FFF2-40B4-BE49-F238E27FC236}">
              <a16:creationId xmlns:a16="http://schemas.microsoft.com/office/drawing/2014/main" xmlns="" id="{9918F7BC-D935-410E-AA09-F6E47B74C0B8}"/>
            </a:ext>
          </a:extLst>
        </xdr:cNvPr>
        <xdr:cNvSpPr txBox="1"/>
      </xdr:nvSpPr>
      <xdr:spPr>
        <a:xfrm>
          <a:off x="152660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124477</xdr:rowOff>
    </xdr:from>
    <xdr:ext cx="405111" cy="259045"/>
    <xdr:sp macro="" textlink="">
      <xdr:nvSpPr>
        <xdr:cNvPr id="711" name="n_2aveValue【庁舎】&#10;有形固定資産減価償却率">
          <a:extLst>
            <a:ext uri="{FF2B5EF4-FFF2-40B4-BE49-F238E27FC236}">
              <a16:creationId xmlns:a16="http://schemas.microsoft.com/office/drawing/2014/main" xmlns="" id="{FDB08699-F724-4B13-BA3E-ABB0635D35D4}"/>
            </a:ext>
          </a:extLst>
        </xdr:cNvPr>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156227</xdr:rowOff>
    </xdr:from>
    <xdr:ext cx="405111" cy="259045"/>
    <xdr:sp macro="" textlink="">
      <xdr:nvSpPr>
        <xdr:cNvPr id="712" name="n_3aveValue【庁舎】&#10;有形固定資産減価償却率">
          <a:extLst>
            <a:ext uri="{FF2B5EF4-FFF2-40B4-BE49-F238E27FC236}">
              <a16:creationId xmlns:a16="http://schemas.microsoft.com/office/drawing/2014/main" xmlns="" id="{9613B92E-6432-4DFA-8CB8-41372E3EAF2C}"/>
            </a:ext>
          </a:extLst>
        </xdr:cNvPr>
        <xdr:cNvSpPr txBox="1"/>
      </xdr:nvSpPr>
      <xdr:spPr>
        <a:xfrm>
          <a:off x="13500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86377</xdr:rowOff>
    </xdr:from>
    <xdr:ext cx="405111" cy="259045"/>
    <xdr:sp macro="" textlink="">
      <xdr:nvSpPr>
        <xdr:cNvPr id="713" name="n_1mainValue【庁舎】&#10;有形固定資産減価償却率">
          <a:extLst>
            <a:ext uri="{FF2B5EF4-FFF2-40B4-BE49-F238E27FC236}">
              <a16:creationId xmlns:a16="http://schemas.microsoft.com/office/drawing/2014/main" xmlns="" id="{15FF1B65-F3C7-4997-B57F-DCA9A45D4361}"/>
            </a:ext>
          </a:extLst>
        </xdr:cNvPr>
        <xdr:cNvSpPr txBox="1"/>
      </xdr:nvSpPr>
      <xdr:spPr>
        <a:xfrm>
          <a:off x="15266044" y="1843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111777</xdr:rowOff>
    </xdr:from>
    <xdr:ext cx="405111" cy="259045"/>
    <xdr:sp macro="" textlink="">
      <xdr:nvSpPr>
        <xdr:cNvPr id="714" name="n_2mainValue【庁舎】&#10;有形固定資産減価償却率">
          <a:extLst>
            <a:ext uri="{FF2B5EF4-FFF2-40B4-BE49-F238E27FC236}">
              <a16:creationId xmlns:a16="http://schemas.microsoft.com/office/drawing/2014/main" xmlns="" id="{DC487FC2-067A-4D57-BEA9-8EBDEBF82C7D}"/>
            </a:ext>
          </a:extLst>
        </xdr:cNvPr>
        <xdr:cNvSpPr txBox="1"/>
      </xdr:nvSpPr>
      <xdr:spPr>
        <a:xfrm>
          <a:off x="14389744" y="184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137177</xdr:rowOff>
    </xdr:from>
    <xdr:ext cx="405111" cy="259045"/>
    <xdr:sp macro="" textlink="">
      <xdr:nvSpPr>
        <xdr:cNvPr id="715" name="n_3mainValue【庁舎】&#10;有形固定資産減価償却率">
          <a:extLst>
            <a:ext uri="{FF2B5EF4-FFF2-40B4-BE49-F238E27FC236}">
              <a16:creationId xmlns:a16="http://schemas.microsoft.com/office/drawing/2014/main" xmlns="" id="{AE372764-F2A7-499E-A057-ED126B79C2EF}"/>
            </a:ext>
          </a:extLst>
        </xdr:cNvPr>
        <xdr:cNvSpPr txBox="1"/>
      </xdr:nvSpPr>
      <xdr:spPr>
        <a:xfrm>
          <a:off x="13500744"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6" name="正方形/長方形 715">
          <a:extLst>
            <a:ext uri="{FF2B5EF4-FFF2-40B4-BE49-F238E27FC236}">
              <a16:creationId xmlns:a16="http://schemas.microsoft.com/office/drawing/2014/main" xmlns="" id="{7FC86B85-7D68-4F97-ABFC-0D012F3CC3F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7" name="正方形/長方形 716">
          <a:extLst>
            <a:ext uri="{FF2B5EF4-FFF2-40B4-BE49-F238E27FC236}">
              <a16:creationId xmlns:a16="http://schemas.microsoft.com/office/drawing/2014/main" xmlns="" id="{6FFABAF9-B04B-4EB4-82F2-F1774D20758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8" name="正方形/長方形 717">
          <a:extLst>
            <a:ext uri="{FF2B5EF4-FFF2-40B4-BE49-F238E27FC236}">
              <a16:creationId xmlns:a16="http://schemas.microsoft.com/office/drawing/2014/main" xmlns="" id="{AA658B11-1653-4F97-8AB8-629E44C3AE5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9" name="正方形/長方形 718">
          <a:extLst>
            <a:ext uri="{FF2B5EF4-FFF2-40B4-BE49-F238E27FC236}">
              <a16:creationId xmlns:a16="http://schemas.microsoft.com/office/drawing/2014/main" xmlns="" id="{E89A6799-39AD-4FA5-93C0-7954ECCA1A2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0" name="正方形/長方形 719">
          <a:extLst>
            <a:ext uri="{FF2B5EF4-FFF2-40B4-BE49-F238E27FC236}">
              <a16:creationId xmlns:a16="http://schemas.microsoft.com/office/drawing/2014/main" xmlns="" id="{E68E0406-5A73-42A5-A994-B9E1E033596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1" name="正方形/長方形 720">
          <a:extLst>
            <a:ext uri="{FF2B5EF4-FFF2-40B4-BE49-F238E27FC236}">
              <a16:creationId xmlns:a16="http://schemas.microsoft.com/office/drawing/2014/main" xmlns="" id="{BFD936C2-0785-40B7-9D9F-D2386271CFC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2" name="正方形/長方形 721">
          <a:extLst>
            <a:ext uri="{FF2B5EF4-FFF2-40B4-BE49-F238E27FC236}">
              <a16:creationId xmlns:a16="http://schemas.microsoft.com/office/drawing/2014/main" xmlns="" id="{3DE7E4FA-3A22-45F3-A5AF-BEC0837B8F7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3" name="正方形/長方形 722">
          <a:extLst>
            <a:ext uri="{FF2B5EF4-FFF2-40B4-BE49-F238E27FC236}">
              <a16:creationId xmlns:a16="http://schemas.microsoft.com/office/drawing/2014/main" xmlns="" id="{2B65E8BD-226A-4501-AB32-28E038198B3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4" name="テキスト ボックス 723">
          <a:extLst>
            <a:ext uri="{FF2B5EF4-FFF2-40B4-BE49-F238E27FC236}">
              <a16:creationId xmlns:a16="http://schemas.microsoft.com/office/drawing/2014/main" xmlns="" id="{B345AF84-635E-4F8E-8400-156E2C704D4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5" name="直線コネクタ 724">
          <a:extLst>
            <a:ext uri="{FF2B5EF4-FFF2-40B4-BE49-F238E27FC236}">
              <a16:creationId xmlns:a16="http://schemas.microsoft.com/office/drawing/2014/main" xmlns="" id="{0697B622-0FC9-49DB-955E-5FC0FCD3E99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26" name="直線コネクタ 725">
          <a:extLst>
            <a:ext uri="{FF2B5EF4-FFF2-40B4-BE49-F238E27FC236}">
              <a16:creationId xmlns:a16="http://schemas.microsoft.com/office/drawing/2014/main" xmlns="" id="{D9E04591-4D6D-4D2F-838C-78F65B64703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27" name="テキスト ボックス 726">
          <a:extLst>
            <a:ext uri="{FF2B5EF4-FFF2-40B4-BE49-F238E27FC236}">
              <a16:creationId xmlns:a16="http://schemas.microsoft.com/office/drawing/2014/main" xmlns="" id="{95363EA5-9FA9-4827-827E-51DC0551DDA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28" name="直線コネクタ 727">
          <a:extLst>
            <a:ext uri="{FF2B5EF4-FFF2-40B4-BE49-F238E27FC236}">
              <a16:creationId xmlns:a16="http://schemas.microsoft.com/office/drawing/2014/main" xmlns="" id="{659970DC-2796-43DC-9C5D-41577B6AD86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29" name="テキスト ボックス 728">
          <a:extLst>
            <a:ext uri="{FF2B5EF4-FFF2-40B4-BE49-F238E27FC236}">
              <a16:creationId xmlns:a16="http://schemas.microsoft.com/office/drawing/2014/main" xmlns="" id="{7D34B78C-BDA0-4D69-B3B1-103E71BD1BC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0" name="直線コネクタ 729">
          <a:extLst>
            <a:ext uri="{FF2B5EF4-FFF2-40B4-BE49-F238E27FC236}">
              <a16:creationId xmlns:a16="http://schemas.microsoft.com/office/drawing/2014/main" xmlns="" id="{A28FBDA4-58F8-40B0-8842-56C59705047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1" name="テキスト ボックス 730">
          <a:extLst>
            <a:ext uri="{FF2B5EF4-FFF2-40B4-BE49-F238E27FC236}">
              <a16:creationId xmlns:a16="http://schemas.microsoft.com/office/drawing/2014/main" xmlns="" id="{581EF5AE-1885-4FF2-B86F-F561B907085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2" name="直線コネクタ 731">
          <a:extLst>
            <a:ext uri="{FF2B5EF4-FFF2-40B4-BE49-F238E27FC236}">
              <a16:creationId xmlns:a16="http://schemas.microsoft.com/office/drawing/2014/main" xmlns="" id="{CD39AF17-3A3C-4959-A7D4-B3A9E011106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3" name="テキスト ボックス 732">
          <a:extLst>
            <a:ext uri="{FF2B5EF4-FFF2-40B4-BE49-F238E27FC236}">
              <a16:creationId xmlns:a16="http://schemas.microsoft.com/office/drawing/2014/main" xmlns="" id="{6CEF46E3-F388-4936-95A2-6F1E3DC491A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34" name="直線コネクタ 733">
          <a:extLst>
            <a:ext uri="{FF2B5EF4-FFF2-40B4-BE49-F238E27FC236}">
              <a16:creationId xmlns:a16="http://schemas.microsoft.com/office/drawing/2014/main" xmlns="" id="{CAFE96ED-FCE6-4F22-B260-5053FAD432D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35" name="テキスト ボックス 734">
          <a:extLst>
            <a:ext uri="{FF2B5EF4-FFF2-40B4-BE49-F238E27FC236}">
              <a16:creationId xmlns:a16="http://schemas.microsoft.com/office/drawing/2014/main" xmlns="" id="{00098D08-1202-4FC4-8FD5-9FDEC3A931EF}"/>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6" name="直線コネクタ 735">
          <a:extLst>
            <a:ext uri="{FF2B5EF4-FFF2-40B4-BE49-F238E27FC236}">
              <a16:creationId xmlns:a16="http://schemas.microsoft.com/office/drawing/2014/main" xmlns="" id="{FC91810C-9F63-417E-9002-18B88AD76D6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7" name="テキスト ボックス 736">
          <a:extLst>
            <a:ext uri="{FF2B5EF4-FFF2-40B4-BE49-F238E27FC236}">
              <a16:creationId xmlns:a16="http://schemas.microsoft.com/office/drawing/2014/main" xmlns="" id="{8CC38ED2-4C30-487B-9CE6-1429EE1415A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8" name="【庁舎】&#10;一人当たり面積グラフ枠">
          <a:extLst>
            <a:ext uri="{FF2B5EF4-FFF2-40B4-BE49-F238E27FC236}">
              <a16:creationId xmlns:a16="http://schemas.microsoft.com/office/drawing/2014/main" xmlns="" id="{E6928D1E-8163-4112-81A2-CF62F1FD611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739" name="直線コネクタ 738">
          <a:extLst>
            <a:ext uri="{FF2B5EF4-FFF2-40B4-BE49-F238E27FC236}">
              <a16:creationId xmlns:a16="http://schemas.microsoft.com/office/drawing/2014/main" xmlns="" id="{49565907-DC87-4C2E-A7AE-6F856EB73803}"/>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740" name="【庁舎】&#10;一人当たり面積最小値テキスト">
          <a:extLst>
            <a:ext uri="{FF2B5EF4-FFF2-40B4-BE49-F238E27FC236}">
              <a16:creationId xmlns:a16="http://schemas.microsoft.com/office/drawing/2014/main" xmlns="" id="{F419620E-7409-4F18-9771-6890B9F70B9A}"/>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741" name="直線コネクタ 740">
          <a:extLst>
            <a:ext uri="{FF2B5EF4-FFF2-40B4-BE49-F238E27FC236}">
              <a16:creationId xmlns:a16="http://schemas.microsoft.com/office/drawing/2014/main" xmlns="" id="{F85B3BB6-D297-46B1-9D67-812A5CA21693}"/>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742" name="【庁舎】&#10;一人当たり面積最大値テキスト">
          <a:extLst>
            <a:ext uri="{FF2B5EF4-FFF2-40B4-BE49-F238E27FC236}">
              <a16:creationId xmlns:a16="http://schemas.microsoft.com/office/drawing/2014/main" xmlns="" id="{A347D1A2-4A0C-44EA-B0EB-40F83A8BF12C}"/>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743" name="直線コネクタ 742">
          <a:extLst>
            <a:ext uri="{FF2B5EF4-FFF2-40B4-BE49-F238E27FC236}">
              <a16:creationId xmlns:a16="http://schemas.microsoft.com/office/drawing/2014/main" xmlns="" id="{ED16265F-399A-40BB-AED6-C84623BA41CE}"/>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136669</xdr:rowOff>
    </xdr:from>
    <xdr:ext cx="469744" cy="259045"/>
    <xdr:sp macro="" textlink="">
      <xdr:nvSpPr>
        <xdr:cNvPr id="744" name="【庁舎】&#10;一人当たり面積平均値テキスト">
          <a:extLst>
            <a:ext uri="{FF2B5EF4-FFF2-40B4-BE49-F238E27FC236}">
              <a16:creationId xmlns:a16="http://schemas.microsoft.com/office/drawing/2014/main" xmlns="" id="{79DFE2A7-256A-4C0D-A7E9-350694ECCC89}"/>
            </a:ext>
          </a:extLst>
        </xdr:cNvPr>
        <xdr:cNvSpPr txBox="1"/>
      </xdr:nvSpPr>
      <xdr:spPr>
        <a:xfrm>
          <a:off x="22199600" y="18138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745" name="フローチャート: 判断 744">
          <a:extLst>
            <a:ext uri="{FF2B5EF4-FFF2-40B4-BE49-F238E27FC236}">
              <a16:creationId xmlns:a16="http://schemas.microsoft.com/office/drawing/2014/main" xmlns="" id="{57B24A1F-1E9F-4DDD-A026-70B4F0593E68}"/>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746" name="フローチャート: 判断 745">
          <a:extLst>
            <a:ext uri="{FF2B5EF4-FFF2-40B4-BE49-F238E27FC236}">
              <a16:creationId xmlns:a16="http://schemas.microsoft.com/office/drawing/2014/main" xmlns="" id="{28733878-B05E-4641-8661-B13726D063A4}"/>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107314</xdr:rowOff>
    </xdr:from>
    <xdr:to>
      <xdr:col>107</xdr:col>
      <xdr:colOff>101600</xdr:colOff>
      <xdr:row>107</xdr:row>
      <xdr:rowOff>37464</xdr:rowOff>
    </xdr:to>
    <xdr:sp macro="" textlink="">
      <xdr:nvSpPr>
        <xdr:cNvPr id="747" name="フローチャート: 判断 746">
          <a:extLst>
            <a:ext uri="{FF2B5EF4-FFF2-40B4-BE49-F238E27FC236}">
              <a16:creationId xmlns:a16="http://schemas.microsoft.com/office/drawing/2014/main" xmlns="" id="{9A876188-0A34-44DF-AC32-AD312D9163CC}"/>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130175</xdr:rowOff>
    </xdr:from>
    <xdr:to>
      <xdr:col>102</xdr:col>
      <xdr:colOff>165100</xdr:colOff>
      <xdr:row>107</xdr:row>
      <xdr:rowOff>60325</xdr:rowOff>
    </xdr:to>
    <xdr:sp macro="" textlink="">
      <xdr:nvSpPr>
        <xdr:cNvPr id="748" name="フローチャート: 判断 747">
          <a:extLst>
            <a:ext uri="{FF2B5EF4-FFF2-40B4-BE49-F238E27FC236}">
              <a16:creationId xmlns:a16="http://schemas.microsoft.com/office/drawing/2014/main" xmlns="" id="{6254EDDA-AF5E-418B-AB73-0D1E18226D27}"/>
            </a:ext>
          </a:extLst>
        </xdr:cNvPr>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xmlns="" id="{0D52239F-CF7A-4100-844E-13CBAC94202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xmlns="" id="{A638DE6C-EBA8-45D5-9D0D-8F0F1BF9C3A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xmlns="" id="{32039B27-A94A-4EF5-BCA1-952F5050D80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xmlns="" id="{C3C869DC-2079-4E64-B186-4BBA7FC28F9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xmlns="" id="{994EF91D-DD1F-419C-8EE8-5E60263C38B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124840</xdr:rowOff>
    </xdr:from>
    <xdr:to>
      <xdr:col>116</xdr:col>
      <xdr:colOff>114300</xdr:colOff>
      <xdr:row>107</xdr:row>
      <xdr:rowOff>54990</xdr:rowOff>
    </xdr:to>
    <xdr:sp macro="" textlink="">
      <xdr:nvSpPr>
        <xdr:cNvPr id="754" name="楕円 753">
          <a:extLst>
            <a:ext uri="{FF2B5EF4-FFF2-40B4-BE49-F238E27FC236}">
              <a16:creationId xmlns:a16="http://schemas.microsoft.com/office/drawing/2014/main" xmlns="" id="{FF985E47-8A1C-4B76-8CF4-942936612386}"/>
            </a:ext>
          </a:extLst>
        </xdr:cNvPr>
        <xdr:cNvSpPr/>
      </xdr:nvSpPr>
      <xdr:spPr>
        <a:xfrm>
          <a:off x="22110700" y="182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103267</xdr:rowOff>
    </xdr:from>
    <xdr:ext cx="469744" cy="259045"/>
    <xdr:sp macro="" textlink="">
      <xdr:nvSpPr>
        <xdr:cNvPr id="755" name="【庁舎】&#10;一人当たり面積該当値テキスト">
          <a:extLst>
            <a:ext uri="{FF2B5EF4-FFF2-40B4-BE49-F238E27FC236}">
              <a16:creationId xmlns:a16="http://schemas.microsoft.com/office/drawing/2014/main" xmlns="" id="{9A2E3B1E-D172-4026-87C7-A42A48D7C174}"/>
            </a:ext>
          </a:extLst>
        </xdr:cNvPr>
        <xdr:cNvSpPr txBox="1"/>
      </xdr:nvSpPr>
      <xdr:spPr>
        <a:xfrm>
          <a:off x="22199600" y="1827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131318</xdr:rowOff>
    </xdr:from>
    <xdr:to>
      <xdr:col>112</xdr:col>
      <xdr:colOff>38100</xdr:colOff>
      <xdr:row>107</xdr:row>
      <xdr:rowOff>61468</xdr:rowOff>
    </xdr:to>
    <xdr:sp macro="" textlink="">
      <xdr:nvSpPr>
        <xdr:cNvPr id="756" name="楕円 755">
          <a:extLst>
            <a:ext uri="{FF2B5EF4-FFF2-40B4-BE49-F238E27FC236}">
              <a16:creationId xmlns:a16="http://schemas.microsoft.com/office/drawing/2014/main" xmlns="" id="{C5E7DC83-CCAF-4C9E-B298-1A229C2C139A}"/>
            </a:ext>
          </a:extLst>
        </xdr:cNvPr>
        <xdr:cNvSpPr/>
      </xdr:nvSpPr>
      <xdr:spPr>
        <a:xfrm>
          <a:off x="21272500" y="1830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4190</xdr:rowOff>
    </xdr:from>
    <xdr:to>
      <xdr:col>116</xdr:col>
      <xdr:colOff>63500</xdr:colOff>
      <xdr:row>107</xdr:row>
      <xdr:rowOff>10668</xdr:rowOff>
    </xdr:to>
    <xdr:cxnSp macro="">
      <xdr:nvCxnSpPr>
        <xdr:cNvPr id="757" name="直線コネクタ 756">
          <a:extLst>
            <a:ext uri="{FF2B5EF4-FFF2-40B4-BE49-F238E27FC236}">
              <a16:creationId xmlns:a16="http://schemas.microsoft.com/office/drawing/2014/main" xmlns="" id="{3C8965D2-5B4C-408A-8180-DCC43FA83D60}"/>
            </a:ext>
          </a:extLst>
        </xdr:cNvPr>
        <xdr:cNvCxnSpPr/>
      </xdr:nvCxnSpPr>
      <xdr:spPr>
        <a:xfrm flipV="1">
          <a:off x="21323300" y="18349340"/>
          <a:ext cx="8382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133604</xdr:rowOff>
    </xdr:from>
    <xdr:to>
      <xdr:col>107</xdr:col>
      <xdr:colOff>101600</xdr:colOff>
      <xdr:row>107</xdr:row>
      <xdr:rowOff>63754</xdr:rowOff>
    </xdr:to>
    <xdr:sp macro="" textlink="">
      <xdr:nvSpPr>
        <xdr:cNvPr id="758" name="楕円 757">
          <a:extLst>
            <a:ext uri="{FF2B5EF4-FFF2-40B4-BE49-F238E27FC236}">
              <a16:creationId xmlns:a16="http://schemas.microsoft.com/office/drawing/2014/main" xmlns="" id="{79CDE5BE-3171-494A-84E5-C392CD32C1C4}"/>
            </a:ext>
          </a:extLst>
        </xdr:cNvPr>
        <xdr:cNvSpPr/>
      </xdr:nvSpPr>
      <xdr:spPr>
        <a:xfrm>
          <a:off x="20383500" y="183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10668</xdr:rowOff>
    </xdr:from>
    <xdr:to>
      <xdr:col>111</xdr:col>
      <xdr:colOff>177800</xdr:colOff>
      <xdr:row>107</xdr:row>
      <xdr:rowOff>12954</xdr:rowOff>
    </xdr:to>
    <xdr:cxnSp macro="">
      <xdr:nvCxnSpPr>
        <xdr:cNvPr id="759" name="直線コネクタ 758">
          <a:extLst>
            <a:ext uri="{FF2B5EF4-FFF2-40B4-BE49-F238E27FC236}">
              <a16:creationId xmlns:a16="http://schemas.microsoft.com/office/drawing/2014/main" xmlns="" id="{77AD0650-9156-4CA4-9A8F-01B9CC61DFD0}"/>
            </a:ext>
          </a:extLst>
        </xdr:cNvPr>
        <xdr:cNvCxnSpPr/>
      </xdr:nvCxnSpPr>
      <xdr:spPr>
        <a:xfrm flipV="1">
          <a:off x="20434300" y="1835581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136652</xdr:rowOff>
    </xdr:from>
    <xdr:to>
      <xdr:col>102</xdr:col>
      <xdr:colOff>165100</xdr:colOff>
      <xdr:row>107</xdr:row>
      <xdr:rowOff>66802</xdr:rowOff>
    </xdr:to>
    <xdr:sp macro="" textlink="">
      <xdr:nvSpPr>
        <xdr:cNvPr id="760" name="楕円 759">
          <a:extLst>
            <a:ext uri="{FF2B5EF4-FFF2-40B4-BE49-F238E27FC236}">
              <a16:creationId xmlns:a16="http://schemas.microsoft.com/office/drawing/2014/main" xmlns="" id="{1965F0F3-E197-4161-BB30-2B6F10E8CAC4}"/>
            </a:ext>
          </a:extLst>
        </xdr:cNvPr>
        <xdr:cNvSpPr/>
      </xdr:nvSpPr>
      <xdr:spPr>
        <a:xfrm>
          <a:off x="19494500" y="1831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12954</xdr:rowOff>
    </xdr:from>
    <xdr:to>
      <xdr:col>107</xdr:col>
      <xdr:colOff>50800</xdr:colOff>
      <xdr:row>107</xdr:row>
      <xdr:rowOff>16002</xdr:rowOff>
    </xdr:to>
    <xdr:cxnSp macro="">
      <xdr:nvCxnSpPr>
        <xdr:cNvPr id="761" name="直線コネクタ 760">
          <a:extLst>
            <a:ext uri="{FF2B5EF4-FFF2-40B4-BE49-F238E27FC236}">
              <a16:creationId xmlns:a16="http://schemas.microsoft.com/office/drawing/2014/main" xmlns="" id="{C8E31F27-549D-4E36-AE55-7CEA47322B3A}"/>
            </a:ext>
          </a:extLst>
        </xdr:cNvPr>
        <xdr:cNvCxnSpPr/>
      </xdr:nvCxnSpPr>
      <xdr:spPr>
        <a:xfrm flipV="1">
          <a:off x="19545300" y="1835810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59707</xdr:rowOff>
    </xdr:from>
    <xdr:ext cx="469744" cy="259045"/>
    <xdr:sp macro="" textlink="">
      <xdr:nvSpPr>
        <xdr:cNvPr id="762" name="n_1aveValue【庁舎】&#10;一人当たり面積">
          <a:extLst>
            <a:ext uri="{FF2B5EF4-FFF2-40B4-BE49-F238E27FC236}">
              <a16:creationId xmlns:a16="http://schemas.microsoft.com/office/drawing/2014/main" xmlns="" id="{3E85B298-701D-474B-A036-FE2C4AD516FA}"/>
            </a:ext>
          </a:extLst>
        </xdr:cNvPr>
        <xdr:cNvSpPr txBox="1"/>
      </xdr:nvSpPr>
      <xdr:spPr>
        <a:xfrm>
          <a:off x="210757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53991</xdr:rowOff>
    </xdr:from>
    <xdr:ext cx="469744" cy="259045"/>
    <xdr:sp macro="" textlink="">
      <xdr:nvSpPr>
        <xdr:cNvPr id="763" name="n_2aveValue【庁舎】&#10;一人当たり面積">
          <a:extLst>
            <a:ext uri="{FF2B5EF4-FFF2-40B4-BE49-F238E27FC236}">
              <a16:creationId xmlns:a16="http://schemas.microsoft.com/office/drawing/2014/main" xmlns="" id="{9707D572-5F1B-45CF-96BE-BB652E563BFE}"/>
            </a:ext>
          </a:extLst>
        </xdr:cNvPr>
        <xdr:cNvSpPr txBox="1"/>
      </xdr:nvSpPr>
      <xdr:spPr>
        <a:xfrm>
          <a:off x="20199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76852</xdr:rowOff>
    </xdr:from>
    <xdr:ext cx="469744" cy="259045"/>
    <xdr:sp macro="" textlink="">
      <xdr:nvSpPr>
        <xdr:cNvPr id="764" name="n_3aveValue【庁舎】&#10;一人当たり面積">
          <a:extLst>
            <a:ext uri="{FF2B5EF4-FFF2-40B4-BE49-F238E27FC236}">
              <a16:creationId xmlns:a16="http://schemas.microsoft.com/office/drawing/2014/main" xmlns="" id="{DD4099A6-87C5-4381-985E-039247C4F620}"/>
            </a:ext>
          </a:extLst>
        </xdr:cNvPr>
        <xdr:cNvSpPr txBox="1"/>
      </xdr:nvSpPr>
      <xdr:spPr>
        <a:xfrm>
          <a:off x="19310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52595</xdr:rowOff>
    </xdr:from>
    <xdr:ext cx="469744" cy="259045"/>
    <xdr:sp macro="" textlink="">
      <xdr:nvSpPr>
        <xdr:cNvPr id="765" name="n_1mainValue【庁舎】&#10;一人当たり面積">
          <a:extLst>
            <a:ext uri="{FF2B5EF4-FFF2-40B4-BE49-F238E27FC236}">
              <a16:creationId xmlns:a16="http://schemas.microsoft.com/office/drawing/2014/main" xmlns="" id="{F8C6E2BC-196E-494D-A824-C3E9456CDF9F}"/>
            </a:ext>
          </a:extLst>
        </xdr:cNvPr>
        <xdr:cNvSpPr txBox="1"/>
      </xdr:nvSpPr>
      <xdr:spPr>
        <a:xfrm>
          <a:off x="21075727" y="1839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54881</xdr:rowOff>
    </xdr:from>
    <xdr:ext cx="469744" cy="259045"/>
    <xdr:sp macro="" textlink="">
      <xdr:nvSpPr>
        <xdr:cNvPr id="766" name="n_2mainValue【庁舎】&#10;一人当たり面積">
          <a:extLst>
            <a:ext uri="{FF2B5EF4-FFF2-40B4-BE49-F238E27FC236}">
              <a16:creationId xmlns:a16="http://schemas.microsoft.com/office/drawing/2014/main" xmlns="" id="{A3FC1F10-F3DF-448B-B222-CA3842C7A9C9}"/>
            </a:ext>
          </a:extLst>
        </xdr:cNvPr>
        <xdr:cNvSpPr txBox="1"/>
      </xdr:nvSpPr>
      <xdr:spPr>
        <a:xfrm>
          <a:off x="20199427" y="1840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57929</xdr:rowOff>
    </xdr:from>
    <xdr:ext cx="469744" cy="259045"/>
    <xdr:sp macro="" textlink="">
      <xdr:nvSpPr>
        <xdr:cNvPr id="767" name="n_3mainValue【庁舎】&#10;一人当たり面積">
          <a:extLst>
            <a:ext uri="{FF2B5EF4-FFF2-40B4-BE49-F238E27FC236}">
              <a16:creationId xmlns:a16="http://schemas.microsoft.com/office/drawing/2014/main" xmlns="" id="{89196EF8-C823-4D2A-9940-5C446866BEC2}"/>
            </a:ext>
          </a:extLst>
        </xdr:cNvPr>
        <xdr:cNvSpPr txBox="1"/>
      </xdr:nvSpPr>
      <xdr:spPr>
        <a:xfrm>
          <a:off x="19310427" y="1840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8" name="正方形/長方形 767">
          <a:extLst>
            <a:ext uri="{FF2B5EF4-FFF2-40B4-BE49-F238E27FC236}">
              <a16:creationId xmlns:a16="http://schemas.microsoft.com/office/drawing/2014/main" xmlns="" id="{19D889C4-AA28-49AC-8441-E180D8A81E0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9" name="正方形/長方形 768">
          <a:extLst>
            <a:ext uri="{FF2B5EF4-FFF2-40B4-BE49-F238E27FC236}">
              <a16:creationId xmlns:a16="http://schemas.microsoft.com/office/drawing/2014/main" xmlns="" id="{8BB0B7ED-2A4C-4A05-8752-F2A5262C11D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0" name="テキスト ボックス 769">
          <a:extLst>
            <a:ext uri="{FF2B5EF4-FFF2-40B4-BE49-F238E27FC236}">
              <a16:creationId xmlns:a16="http://schemas.microsoft.com/office/drawing/2014/main" xmlns="" id="{F19ADA6D-40F6-4350-B620-11F1127B3BE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類似団体と比較して有形固定資産減価償却率が低くなっている理由は、庁舎については平成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年度、福祉施設・図書館については平成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年度に整備、消防施設については平成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年度に防災拠点施設の建替えを行ったことにより、耐用年数もあることから数値が低くなっている。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総合福祉センターの取り壊し</a:t>
          </a:r>
          <a:r>
            <a:rPr kumimoji="1" lang="ja-JP" altLang="en-US" sz="1300">
              <a:latin typeface="ＭＳ Ｐゴシック" panose="020B0600070205080204" pitchFamily="50" charset="-128"/>
              <a:ea typeface="ＭＳ Ｐゴシック" panose="020B0600070205080204" pitchFamily="50" charset="-128"/>
            </a:rPr>
            <a:t>を行ったことにより率及び一人当たり面積の数値が低くなっている。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体育館・プールについては、整備してから年数が経過していることから減価償却率が上昇していると考えられる。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また、一部事務組合の固定資産台帳の整備に伴い、一般廃棄物処理施設の有形固定資産減価償却率等が平成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年度より反映されている。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有形固定資産減価償却率については、償却資産評価額と減価償却累計額から算出されるものであり、新施設が整備された場合に率が下がってくる可能性がある。今後も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公共施設総合管理計画に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沿った維持管理に取り組んでいく。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高知県梼原町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3,542
3,539
236.45
6,648,476
6,531,980
52,776
2,832,570
6,087,970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普通会計の財源のうち</a:t>
          </a:r>
          <a:r>
            <a:rPr kumimoji="1" lang="en-US" altLang="ja-JP" sz="1300">
              <a:latin typeface="ＭＳ Ｐゴシック" panose="020B0600070205080204" pitchFamily="50" charset="-128"/>
              <a:ea typeface="ＭＳ Ｐゴシック" panose="020B0600070205080204" pitchFamily="50" charset="-128"/>
            </a:rPr>
            <a:t>39.2</a:t>
          </a:r>
          <a:r>
            <a:rPr kumimoji="1" lang="ja-JP" altLang="en-US" sz="1300">
              <a:latin typeface="ＭＳ Ｐゴシック" panose="020B0600070205080204" pitchFamily="50" charset="-128"/>
              <a:ea typeface="ＭＳ Ｐゴシック" panose="020B0600070205080204" pitchFamily="50" charset="-128"/>
            </a:rPr>
            <a:t>％を地方交付税に依存している状況である。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税収については、法人税、軽自動車税について微増となっているが、基準財政需要額も減となってきていることから、単年度での財政力指数が上昇した。また、３カ年平均での指数も上昇傾向にある。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指数は上昇しているが、引き続き税収アップをめざすとともに、税収の徴収率の向上及び歳入の確保につとめていく。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xmlns=""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xmlns=""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xmlns=""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49276</xdr:rowOff>
    </xdr:from>
    <xdr:to>
      <xdr:col>23</xdr:col>
      <xdr:colOff>133350</xdr:colOff>
      <xdr:row>44</xdr:row>
      <xdr:rowOff>49276</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114800" y="75930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a:extLst>
            <a:ext uri="{FF2B5EF4-FFF2-40B4-BE49-F238E27FC236}">
              <a16:creationId xmlns:a16="http://schemas.microsoft.com/office/drawing/2014/main" xmlns="" id="{00000000-0008-0000-0300-000043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xmlns=""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49276</xdr:rowOff>
    </xdr:from>
    <xdr:to>
      <xdr:col>19</xdr:col>
      <xdr:colOff>133350</xdr:colOff>
      <xdr:row>44</xdr:row>
      <xdr:rowOff>58928</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flipV="1">
          <a:off x="3225800" y="75930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xmlns=""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a:extLst>
            <a:ext uri="{FF2B5EF4-FFF2-40B4-BE49-F238E27FC236}">
              <a16:creationId xmlns:a16="http://schemas.microsoft.com/office/drawing/2014/main" xmlns="" id="{00000000-0008-0000-0300-000047000000}"/>
            </a:ext>
          </a:extLst>
        </xdr:cNvPr>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58928</xdr:rowOff>
    </xdr:from>
    <xdr:to>
      <xdr:col>15</xdr:col>
      <xdr:colOff>82550</xdr:colOff>
      <xdr:row>44</xdr:row>
      <xdr:rowOff>58928</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2336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58928</xdr:rowOff>
    </xdr:from>
    <xdr:to>
      <xdr:col>11</xdr:col>
      <xdr:colOff>31750</xdr:colOff>
      <xdr:row>44</xdr:row>
      <xdr:rowOff>68580</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flipV="1">
          <a:off x="1447800" y="76027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169926</xdr:rowOff>
    </xdr:from>
    <xdr:to>
      <xdr:col>23</xdr:col>
      <xdr:colOff>184150</xdr:colOff>
      <xdr:row>44</xdr:row>
      <xdr:rowOff>100076</xdr:rowOff>
    </xdr:to>
    <xdr:sp macro="" textlink="">
      <xdr:nvSpPr>
        <xdr:cNvPr id="85" name="楕円 84">
          <a:extLst>
            <a:ext uri="{FF2B5EF4-FFF2-40B4-BE49-F238E27FC236}">
              <a16:creationId xmlns:a16="http://schemas.microsoft.com/office/drawing/2014/main" xmlns="" id="{00000000-0008-0000-0300-000055000000}"/>
            </a:ext>
          </a:extLst>
        </xdr:cNvPr>
        <xdr:cNvSpPr/>
      </xdr:nvSpPr>
      <xdr:spPr>
        <a:xfrm>
          <a:off x="49022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a:extLst>
            <a:ext uri="{FF2B5EF4-FFF2-40B4-BE49-F238E27FC236}">
              <a16:creationId xmlns:a16="http://schemas.microsoft.com/office/drawing/2014/main" xmlns="" id="{00000000-0008-0000-0300-000056000000}"/>
            </a:ext>
          </a:extLst>
        </xdr:cNvPr>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169926</xdr:rowOff>
    </xdr:from>
    <xdr:to>
      <xdr:col>19</xdr:col>
      <xdr:colOff>184150</xdr:colOff>
      <xdr:row>44</xdr:row>
      <xdr:rowOff>100076</xdr:rowOff>
    </xdr:to>
    <xdr:sp macro="" textlink="">
      <xdr:nvSpPr>
        <xdr:cNvPr id="87" name="楕円 86">
          <a:extLst>
            <a:ext uri="{FF2B5EF4-FFF2-40B4-BE49-F238E27FC236}">
              <a16:creationId xmlns:a16="http://schemas.microsoft.com/office/drawing/2014/main" xmlns="" id="{00000000-0008-0000-0300-000057000000}"/>
            </a:ext>
          </a:extLst>
        </xdr:cNvPr>
        <xdr:cNvSpPr/>
      </xdr:nvSpPr>
      <xdr:spPr>
        <a:xfrm>
          <a:off x="4064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84853</xdr:rowOff>
    </xdr:from>
    <xdr:ext cx="7366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3733800" y="762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8128</xdr:rowOff>
    </xdr:from>
    <xdr:to>
      <xdr:col>15</xdr:col>
      <xdr:colOff>133350</xdr:colOff>
      <xdr:row>44</xdr:row>
      <xdr:rowOff>109728</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3175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94505</xdr:rowOff>
    </xdr:from>
    <xdr:ext cx="7620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2844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8128</xdr:rowOff>
    </xdr:from>
    <xdr:to>
      <xdr:col>11</xdr:col>
      <xdr:colOff>82550</xdr:colOff>
      <xdr:row>44</xdr:row>
      <xdr:rowOff>109728</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2286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94505</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1955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104157</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xmlns=""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xmlns=""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経常経費に充当した一般財源は、公債費、物件費、維持補修費、繰出金で減、人件費、扶助費、補助費等で増となっている。</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経常経費に充当した一般財源の総額は、平成</a:t>
          </a:r>
          <a:r>
            <a:rPr kumimoji="1" lang="en-US" altLang="ja-JP" sz="1250">
              <a:latin typeface="ＭＳ Ｐゴシック" panose="020B0600070205080204" pitchFamily="50" charset="-128"/>
              <a:ea typeface="ＭＳ Ｐゴシック" panose="020B0600070205080204" pitchFamily="50" charset="-128"/>
            </a:rPr>
            <a:t>29</a:t>
          </a:r>
          <a:r>
            <a:rPr kumimoji="1" lang="ja-JP" altLang="en-US" sz="1250">
              <a:latin typeface="ＭＳ Ｐゴシック" panose="020B0600070205080204" pitchFamily="50" charset="-128"/>
              <a:ea typeface="ＭＳ Ｐゴシック" panose="020B0600070205080204" pitchFamily="50" charset="-128"/>
            </a:rPr>
            <a:t>年度と比べ</a:t>
          </a:r>
          <a:r>
            <a:rPr kumimoji="1" lang="en-US" altLang="ja-JP" sz="1250">
              <a:latin typeface="ＭＳ Ｐゴシック" panose="020B0600070205080204" pitchFamily="50" charset="-128"/>
              <a:ea typeface="ＭＳ Ｐゴシック" panose="020B0600070205080204" pitchFamily="50" charset="-128"/>
            </a:rPr>
            <a:t>0.1</a:t>
          </a:r>
          <a:r>
            <a:rPr kumimoji="1" lang="ja-JP" altLang="en-US" sz="1250">
              <a:latin typeface="ＭＳ Ｐゴシック" panose="020B0600070205080204" pitchFamily="50" charset="-128"/>
              <a:ea typeface="ＭＳ Ｐゴシック" panose="020B0600070205080204" pitchFamily="50" charset="-128"/>
            </a:rPr>
            <a:t>％減となっているが、歳入経常一般財源について、普通交付税の減額等により前年度比</a:t>
          </a:r>
          <a:r>
            <a:rPr kumimoji="1" lang="en-US" altLang="ja-JP" sz="1250">
              <a:latin typeface="ＭＳ Ｐゴシック" panose="020B0600070205080204" pitchFamily="50" charset="-128"/>
              <a:ea typeface="ＭＳ Ｐゴシック" panose="020B0600070205080204" pitchFamily="50" charset="-128"/>
            </a:rPr>
            <a:t>4.2</a:t>
          </a:r>
          <a:r>
            <a:rPr kumimoji="1" lang="ja-JP" altLang="en-US" sz="1250">
              <a:latin typeface="ＭＳ Ｐゴシック" panose="020B0600070205080204" pitchFamily="50" charset="-128"/>
              <a:ea typeface="ＭＳ Ｐゴシック" panose="020B0600070205080204" pitchFamily="50" charset="-128"/>
            </a:rPr>
            <a:t>％減となっていることから、結果的に経常収支比率が上昇している。</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今後は、起債事業の増や、元金償還の開始等に伴い公債費についても増が見込まれるため、繰上償還等の実施や自主財源の確保につとめていく。</a:t>
          </a:r>
          <a:endParaRPr kumimoji="1" lang="en-US" altLang="ja-JP" sz="12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xmlns=""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xmlns=""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xmlns=""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xmlns=""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xmlns=""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76094</xdr:rowOff>
    </xdr:from>
    <xdr:to>
      <xdr:col>23</xdr:col>
      <xdr:colOff>133350</xdr:colOff>
      <xdr:row>63</xdr:row>
      <xdr:rowOff>150495</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114800" y="10877444"/>
          <a:ext cx="838200" cy="7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a:extLst>
            <a:ext uri="{FF2B5EF4-FFF2-40B4-BE49-F238E27FC236}">
              <a16:creationId xmlns:a16="http://schemas.microsoft.com/office/drawing/2014/main" xmlns="" id="{00000000-0008-0000-0300-000082000000}"/>
            </a:ext>
          </a:extLst>
        </xdr:cNvPr>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xmlns=""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7726</xdr:rowOff>
    </xdr:from>
    <xdr:to>
      <xdr:col>19</xdr:col>
      <xdr:colOff>133350</xdr:colOff>
      <xdr:row>63</xdr:row>
      <xdr:rowOff>76094</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3225800" y="10809076"/>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a:extLst>
            <a:ext uri="{FF2B5EF4-FFF2-40B4-BE49-F238E27FC236}">
              <a16:creationId xmlns:a16="http://schemas.microsoft.com/office/drawing/2014/main" xmlns="" id="{00000000-0008-0000-0300-000086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147003</xdr:rowOff>
    </xdr:from>
    <xdr:to>
      <xdr:col>15</xdr:col>
      <xdr:colOff>82550</xdr:colOff>
      <xdr:row>63</xdr:row>
      <xdr:rowOff>7726</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2336800" y="1077690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147003</xdr:rowOff>
    </xdr:from>
    <xdr:to>
      <xdr:col>11</xdr:col>
      <xdr:colOff>31750</xdr:colOff>
      <xdr:row>62</xdr:row>
      <xdr:rowOff>151024</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flipV="1">
          <a:off x="1447800" y="10776903"/>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67433</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066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99695</xdr:rowOff>
    </xdr:from>
    <xdr:to>
      <xdr:col>23</xdr:col>
      <xdr:colOff>184150</xdr:colOff>
      <xdr:row>64</xdr:row>
      <xdr:rowOff>29845</xdr:rowOff>
    </xdr:to>
    <xdr:sp macro="" textlink="">
      <xdr:nvSpPr>
        <xdr:cNvPr id="148" name="楕円 147">
          <a:extLst>
            <a:ext uri="{FF2B5EF4-FFF2-40B4-BE49-F238E27FC236}">
              <a16:creationId xmlns:a16="http://schemas.microsoft.com/office/drawing/2014/main" xmlns="" id="{00000000-0008-0000-0300-000094000000}"/>
            </a:ext>
          </a:extLst>
        </xdr:cNvPr>
        <xdr:cNvSpPr/>
      </xdr:nvSpPr>
      <xdr:spPr>
        <a:xfrm>
          <a:off x="49022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71772</xdr:rowOff>
    </xdr:from>
    <xdr:ext cx="762000" cy="259045"/>
    <xdr:sp macro="" textlink="">
      <xdr:nvSpPr>
        <xdr:cNvPr id="149" name="財政構造の弾力性該当値テキスト">
          <a:extLst>
            <a:ext uri="{FF2B5EF4-FFF2-40B4-BE49-F238E27FC236}">
              <a16:creationId xmlns:a16="http://schemas.microsoft.com/office/drawing/2014/main" xmlns="" id="{00000000-0008-0000-0300-000095000000}"/>
            </a:ext>
          </a:extLst>
        </xdr:cNvPr>
        <xdr:cNvSpPr txBox="1"/>
      </xdr:nvSpPr>
      <xdr:spPr>
        <a:xfrm>
          <a:off x="5041900" y="1087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25294</xdr:rowOff>
    </xdr:from>
    <xdr:to>
      <xdr:col>19</xdr:col>
      <xdr:colOff>184150</xdr:colOff>
      <xdr:row>63</xdr:row>
      <xdr:rowOff>126894</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064000" y="1082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111671</xdr:rowOff>
    </xdr:from>
    <xdr:ext cx="7366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3733800" y="10913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128376</xdr:rowOff>
    </xdr:from>
    <xdr:to>
      <xdr:col>15</xdr:col>
      <xdr:colOff>133350</xdr:colOff>
      <xdr:row>63</xdr:row>
      <xdr:rowOff>58526</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3175000" y="1075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68703</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2844800" y="1052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96203</xdr:rowOff>
    </xdr:from>
    <xdr:to>
      <xdr:col>11</xdr:col>
      <xdr:colOff>82550</xdr:colOff>
      <xdr:row>63</xdr:row>
      <xdr:rowOff>26353</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22860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36530</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1955800" y="104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100224</xdr:rowOff>
    </xdr:from>
    <xdr:to>
      <xdr:col>7</xdr:col>
      <xdr:colOff>31750</xdr:colOff>
      <xdr:row>63</xdr:row>
      <xdr:rowOff>30374</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1397000" y="107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40551</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066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xmlns=""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[449,117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人件費については、平成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月に開館となった雲の上の図書館の職員について、平成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年度途中で採用となったことから増となっている。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また、物件費についても、図書館に係る費用や平成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月に開所となった複合福祉施設の施設管理委託料、崩土による機械借上料等が増となっている。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維持補修費についても、ペレット工場や土づくりセンターの修繕事業等を行ったことによる増となっている。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人口についても平成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年度と比べ減少してきていることから、一人当たりの決算額が増加している。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xmlns=""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xmlns=""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xmlns=""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xmlns=""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10181</xdr:rowOff>
    </xdr:from>
    <xdr:to>
      <xdr:col>23</xdr:col>
      <xdr:colOff>133350</xdr:colOff>
      <xdr:row>83</xdr:row>
      <xdr:rowOff>28921</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114800" y="14240531"/>
          <a:ext cx="838200" cy="1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a:extLst>
            <a:ext uri="{FF2B5EF4-FFF2-40B4-BE49-F238E27FC236}">
              <a16:creationId xmlns:a16="http://schemas.microsoft.com/office/drawing/2014/main" xmlns="" id="{00000000-0008-0000-0300-0000C2000000}"/>
            </a:ext>
          </a:extLst>
        </xdr:cNvPr>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96262</xdr:rowOff>
    </xdr:from>
    <xdr:to>
      <xdr:col>19</xdr:col>
      <xdr:colOff>133350</xdr:colOff>
      <xdr:row>83</xdr:row>
      <xdr:rowOff>10181</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3225800" y="14155162"/>
          <a:ext cx="889000" cy="8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89326</xdr:rowOff>
    </xdr:from>
    <xdr:to>
      <xdr:col>15</xdr:col>
      <xdr:colOff>82550</xdr:colOff>
      <xdr:row>82</xdr:row>
      <xdr:rowOff>96262</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2336800" y="14148226"/>
          <a:ext cx="889000" cy="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58567</xdr:rowOff>
    </xdr:from>
    <xdr:to>
      <xdr:col>11</xdr:col>
      <xdr:colOff>31750</xdr:colOff>
      <xdr:row>82</xdr:row>
      <xdr:rowOff>89326</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1447800" y="14117467"/>
          <a:ext cx="889000" cy="3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149571</xdr:rowOff>
    </xdr:from>
    <xdr:to>
      <xdr:col>23</xdr:col>
      <xdr:colOff>184150</xdr:colOff>
      <xdr:row>83</xdr:row>
      <xdr:rowOff>79721</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902200" y="1420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121648</xdr:rowOff>
    </xdr:from>
    <xdr:ext cx="762000" cy="259045"/>
    <xdr:sp macro="" textlink="">
      <xdr:nvSpPr>
        <xdr:cNvPr id="213" name="人件費・物件費等の状況該当値テキスト">
          <a:extLst>
            <a:ext uri="{FF2B5EF4-FFF2-40B4-BE49-F238E27FC236}">
              <a16:creationId xmlns:a16="http://schemas.microsoft.com/office/drawing/2014/main" xmlns="" id="{00000000-0008-0000-0300-0000D5000000}"/>
            </a:ext>
          </a:extLst>
        </xdr:cNvPr>
        <xdr:cNvSpPr txBox="1"/>
      </xdr:nvSpPr>
      <xdr:spPr>
        <a:xfrm>
          <a:off x="5041900" y="1418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130831</xdr:rowOff>
    </xdr:from>
    <xdr:to>
      <xdr:col>19</xdr:col>
      <xdr:colOff>184150</xdr:colOff>
      <xdr:row>83</xdr:row>
      <xdr:rowOff>60981</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064000" y="1418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45758</xdr:rowOff>
    </xdr:from>
    <xdr:ext cx="7366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733800" y="14276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45462</xdr:rowOff>
    </xdr:from>
    <xdr:to>
      <xdr:col>15</xdr:col>
      <xdr:colOff>133350</xdr:colOff>
      <xdr:row>82</xdr:row>
      <xdr:rowOff>147062</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3175000" y="1410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157239</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2844800" y="13873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38526</xdr:rowOff>
    </xdr:from>
    <xdr:to>
      <xdr:col>11</xdr:col>
      <xdr:colOff>82550</xdr:colOff>
      <xdr:row>82</xdr:row>
      <xdr:rowOff>140126</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2286000" y="1409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150303</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955800" y="1386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7767</xdr:rowOff>
    </xdr:from>
    <xdr:to>
      <xdr:col>7</xdr:col>
      <xdr:colOff>31750</xdr:colOff>
      <xdr:row>82</xdr:row>
      <xdr:rowOff>109367</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1397000" y="1406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119544</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066800" y="13835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年度については国家公務員の時限的な給与改革特例法による措置を反映した算定方法となったため指数がアップしていたが、平成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月から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月にかけて</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％の給与カットを行ったことにより、ラスパイレス指数は減となった。近年、国家公務員の給与改定及び、職員構成の変更等に伴い減となってきている。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xmlns=""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xmlns=""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xmlns=""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11113</xdr:rowOff>
    </xdr:from>
    <xdr:to>
      <xdr:col>81</xdr:col>
      <xdr:colOff>44450</xdr:colOff>
      <xdr:row>86</xdr:row>
      <xdr:rowOff>11113</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6179800" y="147558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a:extLst>
            <a:ext uri="{FF2B5EF4-FFF2-40B4-BE49-F238E27FC236}">
              <a16:creationId xmlns:a16="http://schemas.microsoft.com/office/drawing/2014/main" xmlns="" id="{00000000-0008-0000-0300-0000FC00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xmlns=""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11113</xdr:rowOff>
    </xdr:from>
    <xdr:to>
      <xdr:col>77</xdr:col>
      <xdr:colOff>44450</xdr:colOff>
      <xdr:row>86</xdr:row>
      <xdr:rowOff>65405</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flipV="1">
          <a:off x="15290800" y="1475581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xmlns=""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a:extLst>
            <a:ext uri="{FF2B5EF4-FFF2-40B4-BE49-F238E27FC236}">
              <a16:creationId xmlns:a16="http://schemas.microsoft.com/office/drawing/2014/main" xmlns="" id="{00000000-0008-0000-0300-000000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65405</xdr:rowOff>
    </xdr:from>
    <xdr:to>
      <xdr:col>72</xdr:col>
      <xdr:colOff>203200</xdr:colOff>
      <xdr:row>86</xdr:row>
      <xdr:rowOff>71438</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flipV="1">
          <a:off x="14401800" y="1481010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xmlns=""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a:extLst>
            <a:ext uri="{FF2B5EF4-FFF2-40B4-BE49-F238E27FC236}">
              <a16:creationId xmlns:a16="http://schemas.microsoft.com/office/drawing/2014/main" xmlns="" id="{00000000-0008-0000-0300-000003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71438</xdr:rowOff>
    </xdr:from>
    <xdr:to>
      <xdr:col>68</xdr:col>
      <xdr:colOff>152400</xdr:colOff>
      <xdr:row>86</xdr:row>
      <xdr:rowOff>71438</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3512800" y="148161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131763</xdr:rowOff>
    </xdr:from>
    <xdr:to>
      <xdr:col>81</xdr:col>
      <xdr:colOff>95250</xdr:colOff>
      <xdr:row>86</xdr:row>
      <xdr:rowOff>61913</xdr:rowOff>
    </xdr:to>
    <xdr:sp macro="" textlink="">
      <xdr:nvSpPr>
        <xdr:cNvPr id="270" name="楕円 269">
          <a:extLst>
            <a:ext uri="{FF2B5EF4-FFF2-40B4-BE49-F238E27FC236}">
              <a16:creationId xmlns:a16="http://schemas.microsoft.com/office/drawing/2014/main" xmlns="" id="{00000000-0008-0000-0300-00000E010000}"/>
            </a:ext>
          </a:extLst>
        </xdr:cNvPr>
        <xdr:cNvSpPr/>
      </xdr:nvSpPr>
      <xdr:spPr>
        <a:xfrm>
          <a:off x="169672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148290</xdr:rowOff>
    </xdr:from>
    <xdr:ext cx="762000" cy="259045"/>
    <xdr:sp macro="" textlink="">
      <xdr:nvSpPr>
        <xdr:cNvPr id="271" name="給与水準   （国との比較）該当値テキスト">
          <a:extLst>
            <a:ext uri="{FF2B5EF4-FFF2-40B4-BE49-F238E27FC236}">
              <a16:creationId xmlns:a16="http://schemas.microsoft.com/office/drawing/2014/main" xmlns="" id="{00000000-0008-0000-0300-00000F010000}"/>
            </a:ext>
          </a:extLst>
        </xdr:cNvPr>
        <xdr:cNvSpPr txBox="1"/>
      </xdr:nvSpPr>
      <xdr:spPr>
        <a:xfrm>
          <a:off x="171069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131763</xdr:rowOff>
    </xdr:from>
    <xdr:to>
      <xdr:col>77</xdr:col>
      <xdr:colOff>95250</xdr:colOff>
      <xdr:row>86</xdr:row>
      <xdr:rowOff>61913</xdr:rowOff>
    </xdr:to>
    <xdr:sp macro="" textlink="">
      <xdr:nvSpPr>
        <xdr:cNvPr id="272" name="楕円 271">
          <a:extLst>
            <a:ext uri="{FF2B5EF4-FFF2-40B4-BE49-F238E27FC236}">
              <a16:creationId xmlns:a16="http://schemas.microsoft.com/office/drawing/2014/main" xmlns="" id="{00000000-0008-0000-0300-000010010000}"/>
            </a:ext>
          </a:extLst>
        </xdr:cNvPr>
        <xdr:cNvSpPr/>
      </xdr:nvSpPr>
      <xdr:spPr>
        <a:xfrm>
          <a:off x="161290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72090</xdr:rowOff>
    </xdr:from>
    <xdr:ext cx="7366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798800" y="14473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14605</xdr:rowOff>
    </xdr:from>
    <xdr:to>
      <xdr:col>73</xdr:col>
      <xdr:colOff>44450</xdr:colOff>
      <xdr:row>86</xdr:row>
      <xdr:rowOff>116205</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5240000" y="147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126382</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4909800" y="1452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20638</xdr:rowOff>
    </xdr:from>
    <xdr:to>
      <xdr:col>68</xdr:col>
      <xdr:colOff>203200</xdr:colOff>
      <xdr:row>86</xdr:row>
      <xdr:rowOff>122238</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4351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132415</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020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3462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132415</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3131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xmlns=""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xmlns=""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職員数については、雲の上の図書館について平成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年度途中で採用となったことにより職員数が増となった。（平成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日現在の人数）</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年度の調査人口は平成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日現在の住民基本台帳人口を反映していることから、平成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年度調査時よりも減となっているため、人口千人当たり職員数がわずかながら増となっている。</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xmlns=""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xmlns=""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xmlns=""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xmlns=""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xmlns=""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xmlns=""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xmlns=""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84001</xdr:rowOff>
    </xdr:from>
    <xdr:to>
      <xdr:col>81</xdr:col>
      <xdr:colOff>44450</xdr:colOff>
      <xdr:row>60</xdr:row>
      <xdr:rowOff>99513</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6179800" y="10371001"/>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a:extLst>
            <a:ext uri="{FF2B5EF4-FFF2-40B4-BE49-F238E27FC236}">
              <a16:creationId xmlns:a16="http://schemas.microsoft.com/office/drawing/2014/main" xmlns="" id="{00000000-0008-0000-0300-00003D010000}"/>
            </a:ext>
          </a:extLst>
        </xdr:cNvPr>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xmlns=""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40222</xdr:rowOff>
    </xdr:from>
    <xdr:to>
      <xdr:col>77</xdr:col>
      <xdr:colOff>44450</xdr:colOff>
      <xdr:row>60</xdr:row>
      <xdr:rowOff>84001</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5290800" y="10327222"/>
          <a:ext cx="889000" cy="4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xmlns=""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a:extLst>
            <a:ext uri="{FF2B5EF4-FFF2-40B4-BE49-F238E27FC236}">
              <a16:creationId xmlns:a16="http://schemas.microsoft.com/office/drawing/2014/main" xmlns="" id="{00000000-0008-0000-0300-000041010000}"/>
            </a:ext>
          </a:extLst>
        </xdr:cNvPr>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157208</xdr:rowOff>
    </xdr:from>
    <xdr:to>
      <xdr:col>72</xdr:col>
      <xdr:colOff>203200</xdr:colOff>
      <xdr:row>60</xdr:row>
      <xdr:rowOff>40222</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4401800" y="10272758"/>
          <a:ext cx="889000" cy="5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157208</xdr:rowOff>
    </xdr:from>
    <xdr:to>
      <xdr:col>68</xdr:col>
      <xdr:colOff>152400</xdr:colOff>
      <xdr:row>59</xdr:row>
      <xdr:rowOff>158586</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flipV="1">
          <a:off x="13512800" y="10272758"/>
          <a:ext cx="889000" cy="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68216</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4020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64424</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3131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48713</xdr:rowOff>
    </xdr:from>
    <xdr:to>
      <xdr:col>81</xdr:col>
      <xdr:colOff>95250</xdr:colOff>
      <xdr:row>60</xdr:row>
      <xdr:rowOff>150313</xdr:rowOff>
    </xdr:to>
    <xdr:sp macro="" textlink="">
      <xdr:nvSpPr>
        <xdr:cNvPr id="335" name="楕円 334">
          <a:extLst>
            <a:ext uri="{FF2B5EF4-FFF2-40B4-BE49-F238E27FC236}">
              <a16:creationId xmlns:a16="http://schemas.microsoft.com/office/drawing/2014/main" xmlns="" id="{00000000-0008-0000-0300-00004F010000}"/>
            </a:ext>
          </a:extLst>
        </xdr:cNvPr>
        <xdr:cNvSpPr/>
      </xdr:nvSpPr>
      <xdr:spPr>
        <a:xfrm>
          <a:off x="16967200" y="1033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20790</xdr:rowOff>
    </xdr:from>
    <xdr:ext cx="762000" cy="259045"/>
    <xdr:sp macro="" textlink="">
      <xdr:nvSpPr>
        <xdr:cNvPr id="336" name="定員管理の状況該当値テキスト">
          <a:extLst>
            <a:ext uri="{FF2B5EF4-FFF2-40B4-BE49-F238E27FC236}">
              <a16:creationId xmlns:a16="http://schemas.microsoft.com/office/drawing/2014/main" xmlns="" id="{00000000-0008-0000-0300-000050010000}"/>
            </a:ext>
          </a:extLst>
        </xdr:cNvPr>
        <xdr:cNvSpPr txBox="1"/>
      </xdr:nvSpPr>
      <xdr:spPr>
        <a:xfrm>
          <a:off x="17106900" y="10307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33201</xdr:rowOff>
    </xdr:from>
    <xdr:to>
      <xdr:col>77</xdr:col>
      <xdr:colOff>95250</xdr:colOff>
      <xdr:row>60</xdr:row>
      <xdr:rowOff>134801</xdr:rowOff>
    </xdr:to>
    <xdr:sp macro="" textlink="">
      <xdr:nvSpPr>
        <xdr:cNvPr id="337" name="楕円 336">
          <a:extLst>
            <a:ext uri="{FF2B5EF4-FFF2-40B4-BE49-F238E27FC236}">
              <a16:creationId xmlns:a16="http://schemas.microsoft.com/office/drawing/2014/main" xmlns="" id="{00000000-0008-0000-0300-000051010000}"/>
            </a:ext>
          </a:extLst>
        </xdr:cNvPr>
        <xdr:cNvSpPr/>
      </xdr:nvSpPr>
      <xdr:spPr>
        <a:xfrm>
          <a:off x="16129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119578</xdr:rowOff>
    </xdr:from>
    <xdr:ext cx="7366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798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160872</xdr:rowOff>
    </xdr:from>
    <xdr:to>
      <xdr:col>73</xdr:col>
      <xdr:colOff>44450</xdr:colOff>
      <xdr:row>60</xdr:row>
      <xdr:rowOff>91022</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5240000" y="1027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101199</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4909800" y="10045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106408</xdr:rowOff>
    </xdr:from>
    <xdr:to>
      <xdr:col>68</xdr:col>
      <xdr:colOff>203200</xdr:colOff>
      <xdr:row>60</xdr:row>
      <xdr:rowOff>36558</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4351000" y="1022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46735</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4020800" y="9990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107786</xdr:rowOff>
    </xdr:from>
    <xdr:to>
      <xdr:col>64</xdr:col>
      <xdr:colOff>152400</xdr:colOff>
      <xdr:row>60</xdr:row>
      <xdr:rowOff>37936</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3462000" y="1022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48113</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3131800" y="999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xmlns=""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普通交付税は減少傾向にあるが、平成</a:t>
          </a:r>
          <a:r>
            <a:rPr kumimoji="1" lang="en-US" altLang="ja-JP" sz="1250">
              <a:latin typeface="ＭＳ Ｐゴシック" panose="020B0600070205080204" pitchFamily="50" charset="-128"/>
              <a:ea typeface="ＭＳ Ｐゴシック" panose="020B0600070205080204" pitchFamily="50" charset="-128"/>
            </a:rPr>
            <a:t>27</a:t>
          </a:r>
          <a:r>
            <a:rPr kumimoji="1" lang="ja-JP" altLang="en-US" sz="1250">
              <a:latin typeface="ＭＳ Ｐゴシック" panose="020B0600070205080204" pitchFamily="50" charset="-128"/>
              <a:ea typeface="ＭＳ Ｐゴシック" panose="020B0600070205080204" pitchFamily="50" charset="-128"/>
            </a:rPr>
            <a:t>年度から元利償還金額も下がり続けているため、平成</a:t>
          </a:r>
          <a:r>
            <a:rPr kumimoji="1" lang="en-US" altLang="ja-JP" sz="1250">
              <a:latin typeface="ＭＳ Ｐゴシック" panose="020B0600070205080204" pitchFamily="50" charset="-128"/>
              <a:ea typeface="ＭＳ Ｐゴシック" panose="020B0600070205080204" pitchFamily="50" charset="-128"/>
            </a:rPr>
            <a:t>29</a:t>
          </a:r>
          <a:r>
            <a:rPr kumimoji="1" lang="ja-JP" altLang="en-US" sz="1250">
              <a:latin typeface="ＭＳ Ｐゴシック" panose="020B0600070205080204" pitchFamily="50" charset="-128"/>
              <a:ea typeface="ＭＳ Ｐゴシック" panose="020B0600070205080204" pitchFamily="50" charset="-128"/>
            </a:rPr>
            <a:t>年度までの単年度の比率が下がっており、３カ年平均についても下がってきている。</a:t>
          </a:r>
        </a:p>
        <a:p>
          <a:r>
            <a:rPr kumimoji="1" lang="ja-JP" altLang="en-US" sz="1250">
              <a:latin typeface="ＭＳ Ｐゴシック" panose="020B0600070205080204" pitchFamily="50" charset="-128"/>
              <a:ea typeface="ＭＳ Ｐゴシック" panose="020B0600070205080204" pitchFamily="50" charset="-128"/>
            </a:rPr>
            <a:t>しかし、平成</a:t>
          </a:r>
          <a:r>
            <a:rPr kumimoji="1" lang="en-US" altLang="ja-JP" sz="1250">
              <a:latin typeface="ＭＳ Ｐゴシック" panose="020B0600070205080204" pitchFamily="50" charset="-128"/>
              <a:ea typeface="ＭＳ Ｐゴシック" panose="020B0600070205080204" pitchFamily="50" charset="-128"/>
            </a:rPr>
            <a:t>30</a:t>
          </a:r>
          <a:r>
            <a:rPr kumimoji="1" lang="ja-JP" altLang="en-US" sz="1250">
              <a:latin typeface="ＭＳ Ｐゴシック" panose="020B0600070205080204" pitchFamily="50" charset="-128"/>
              <a:ea typeface="ＭＳ Ｐゴシック" panose="020B0600070205080204" pitchFamily="50" charset="-128"/>
            </a:rPr>
            <a:t>年度は、平成</a:t>
          </a:r>
          <a:r>
            <a:rPr kumimoji="1" lang="en-US" altLang="ja-JP" sz="1250">
              <a:latin typeface="ＭＳ Ｐゴシック" panose="020B0600070205080204" pitchFamily="50" charset="-128"/>
              <a:ea typeface="ＭＳ Ｐゴシック" panose="020B0600070205080204" pitchFamily="50" charset="-128"/>
            </a:rPr>
            <a:t>29</a:t>
          </a:r>
          <a:r>
            <a:rPr kumimoji="1" lang="ja-JP" altLang="en-US" sz="1250">
              <a:latin typeface="ＭＳ Ｐゴシック" panose="020B0600070205080204" pitchFamily="50" charset="-128"/>
              <a:ea typeface="ＭＳ Ｐゴシック" panose="020B0600070205080204" pitchFamily="50" charset="-128"/>
            </a:rPr>
            <a:t>年度と比べ元利償還金が減となり、標準税収入額等も増となった一方、普通交付税額、臨時財政対策債発行可能額が減となったことにより、単年度の実質公債費比率が</a:t>
          </a:r>
          <a:r>
            <a:rPr kumimoji="1" lang="en-US" altLang="ja-JP" sz="1250">
              <a:latin typeface="ＭＳ Ｐゴシック" panose="020B0600070205080204" pitchFamily="50" charset="-128"/>
              <a:ea typeface="ＭＳ Ｐゴシック" panose="020B0600070205080204" pitchFamily="50" charset="-128"/>
            </a:rPr>
            <a:t>0.4</a:t>
          </a:r>
          <a:r>
            <a:rPr kumimoji="1" lang="ja-JP" altLang="en-US" sz="1250">
              <a:latin typeface="ＭＳ Ｐゴシック" panose="020B0600070205080204" pitchFamily="50" charset="-128"/>
              <a:ea typeface="ＭＳ Ｐゴシック" panose="020B0600070205080204" pitchFamily="50" charset="-128"/>
            </a:rPr>
            <a:t>ポイント上がっている。</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今後も起債事業があることから、財政措置等を踏まえた計画的な借入や返済等を行い、水準を抑えられるようつとめる。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xmlns=""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xmlns=""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xmlns=""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xmlns=""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xmlns=""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xmlns=""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98044</xdr:rowOff>
    </xdr:from>
    <xdr:to>
      <xdr:col>81</xdr:col>
      <xdr:colOff>44450</xdr:colOff>
      <xdr:row>40</xdr:row>
      <xdr:rowOff>107696</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flipV="1">
          <a:off x="16179800" y="695604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a:extLst>
            <a:ext uri="{FF2B5EF4-FFF2-40B4-BE49-F238E27FC236}">
              <a16:creationId xmlns:a16="http://schemas.microsoft.com/office/drawing/2014/main" xmlns="" id="{00000000-0008-0000-0300-000078010000}"/>
            </a:ext>
          </a:extLst>
        </xdr:cNvPr>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xmlns=""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107696</xdr:rowOff>
    </xdr:from>
    <xdr:to>
      <xdr:col>77</xdr:col>
      <xdr:colOff>44450</xdr:colOff>
      <xdr:row>40</xdr:row>
      <xdr:rowOff>131826</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flipV="1">
          <a:off x="15290800" y="696569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xmlns=""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a:extLst>
            <a:ext uri="{FF2B5EF4-FFF2-40B4-BE49-F238E27FC236}">
              <a16:creationId xmlns:a16="http://schemas.microsoft.com/office/drawing/2014/main" xmlns="" id="{00000000-0008-0000-0300-00007C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131826</xdr:rowOff>
    </xdr:from>
    <xdr:to>
      <xdr:col>72</xdr:col>
      <xdr:colOff>203200</xdr:colOff>
      <xdr:row>40</xdr:row>
      <xdr:rowOff>141478</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4401800" y="698982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xmlns=""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a:extLst>
            <a:ext uri="{FF2B5EF4-FFF2-40B4-BE49-F238E27FC236}">
              <a16:creationId xmlns:a16="http://schemas.microsoft.com/office/drawing/2014/main" xmlns="" id="{00000000-0008-0000-0300-00007F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141478</xdr:rowOff>
    </xdr:from>
    <xdr:to>
      <xdr:col>68</xdr:col>
      <xdr:colOff>152400</xdr:colOff>
      <xdr:row>40</xdr:row>
      <xdr:rowOff>151130</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3512800" y="699947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94" name="楕円 393">
          <a:extLst>
            <a:ext uri="{FF2B5EF4-FFF2-40B4-BE49-F238E27FC236}">
              <a16:creationId xmlns:a16="http://schemas.microsoft.com/office/drawing/2014/main" xmlns="" id="{00000000-0008-0000-0300-00008A010000}"/>
            </a:ext>
          </a:extLst>
        </xdr:cNvPr>
        <xdr:cNvSpPr/>
      </xdr:nvSpPr>
      <xdr:spPr>
        <a:xfrm>
          <a:off x="169672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63771</xdr:rowOff>
    </xdr:from>
    <xdr:ext cx="762000" cy="259045"/>
    <xdr:sp macro="" textlink="">
      <xdr:nvSpPr>
        <xdr:cNvPr id="395" name="公債費負担の状況該当値テキスト">
          <a:extLst>
            <a:ext uri="{FF2B5EF4-FFF2-40B4-BE49-F238E27FC236}">
              <a16:creationId xmlns:a16="http://schemas.microsoft.com/office/drawing/2014/main" xmlns="" id="{00000000-0008-0000-0300-00008B010000}"/>
            </a:ext>
          </a:extLst>
        </xdr:cNvPr>
        <xdr:cNvSpPr txBox="1"/>
      </xdr:nvSpPr>
      <xdr:spPr>
        <a:xfrm>
          <a:off x="17106900" y="675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56896</xdr:rowOff>
    </xdr:from>
    <xdr:to>
      <xdr:col>77</xdr:col>
      <xdr:colOff>95250</xdr:colOff>
      <xdr:row>40</xdr:row>
      <xdr:rowOff>158496</xdr:rowOff>
    </xdr:to>
    <xdr:sp macro="" textlink="">
      <xdr:nvSpPr>
        <xdr:cNvPr id="396" name="楕円 395">
          <a:extLst>
            <a:ext uri="{FF2B5EF4-FFF2-40B4-BE49-F238E27FC236}">
              <a16:creationId xmlns:a16="http://schemas.microsoft.com/office/drawing/2014/main" xmlns="" id="{00000000-0008-0000-0300-00008C010000}"/>
            </a:ext>
          </a:extLst>
        </xdr:cNvPr>
        <xdr:cNvSpPr/>
      </xdr:nvSpPr>
      <xdr:spPr>
        <a:xfrm>
          <a:off x="16129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168673</xdr:rowOff>
    </xdr:from>
    <xdr:ext cx="7366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798800" y="668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81026</xdr:rowOff>
    </xdr:from>
    <xdr:to>
      <xdr:col>73</xdr:col>
      <xdr:colOff>44450</xdr:colOff>
      <xdr:row>41</xdr:row>
      <xdr:rowOff>11176</xdr:rowOff>
    </xdr:to>
    <xdr:sp macro="" textlink="">
      <xdr:nvSpPr>
        <xdr:cNvPr id="398" name="楕円 397">
          <a:extLst>
            <a:ext uri="{FF2B5EF4-FFF2-40B4-BE49-F238E27FC236}">
              <a16:creationId xmlns:a16="http://schemas.microsoft.com/office/drawing/2014/main" xmlns="" id="{00000000-0008-0000-0300-00008E010000}"/>
            </a:ext>
          </a:extLst>
        </xdr:cNvPr>
        <xdr:cNvSpPr/>
      </xdr:nvSpPr>
      <xdr:spPr>
        <a:xfrm>
          <a:off x="152400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21353</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4909800" y="670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90678</xdr:rowOff>
    </xdr:from>
    <xdr:to>
      <xdr:col>68</xdr:col>
      <xdr:colOff>203200</xdr:colOff>
      <xdr:row>41</xdr:row>
      <xdr:rowOff>20828</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4351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31005</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4020800" y="671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xmlns=""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xmlns=""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よりも充当可能財源が上回っているため、将来負担比率として数値は表れていない。しかしながら、普通交付税の減、今後予定されている起債事業による借入、基金の取り崩しも予定されていることから、将来負担額の増、充当可能財源の減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今後も計画的な事業の実施につとめる。</a:t>
          </a: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xmlns=""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xmlns=""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xmlns=""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xmlns=""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xmlns=""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xmlns=""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xmlns=""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xmlns=""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xmlns=""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xmlns=""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xmlns=""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a16="http://schemas.microsoft.com/office/drawing/2014/main" xmlns=""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xmlns=""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高知県梼原町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3,542
3,539
236.45
6,648,476
6,531,980
52,776
2,832,570
6,087,970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雲の上の図書館の職員について、平成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年度途中で採用となったことから増になっていることに加え、地方交付税の減に伴う歳入経常一般財源の減に伴い、ポイントが上昇している。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28702</xdr:rowOff>
    </xdr:from>
    <xdr:to>
      <xdr:col>24</xdr:col>
      <xdr:colOff>25400</xdr:colOff>
      <xdr:row>35</xdr:row>
      <xdr:rowOff>115570</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02945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117856</xdr:rowOff>
    </xdr:from>
    <xdr:to>
      <xdr:col>19</xdr:col>
      <xdr:colOff>187325</xdr:colOff>
      <xdr:row>35</xdr:row>
      <xdr:rowOff>28702</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59471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117856</xdr:rowOff>
    </xdr:from>
    <xdr:to>
      <xdr:col>15</xdr:col>
      <xdr:colOff>98425</xdr:colOff>
      <xdr:row>34</xdr:row>
      <xdr:rowOff>136144</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59471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104140</xdr:rowOff>
    </xdr:from>
    <xdr:to>
      <xdr:col>11</xdr:col>
      <xdr:colOff>9525</xdr:colOff>
      <xdr:row>34</xdr:row>
      <xdr:rowOff>136144</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59334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18559</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64770</xdr:rowOff>
    </xdr:from>
    <xdr:to>
      <xdr:col>24</xdr:col>
      <xdr:colOff>76200</xdr:colOff>
      <xdr:row>35</xdr:row>
      <xdr:rowOff>166370</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81297</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149352</xdr:rowOff>
    </xdr:from>
    <xdr:to>
      <xdr:col>20</xdr:col>
      <xdr:colOff>38100</xdr:colOff>
      <xdr:row>35</xdr:row>
      <xdr:rowOff>79502</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89679</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5747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67056</xdr:rowOff>
    </xdr:from>
    <xdr:to>
      <xdr:col>15</xdr:col>
      <xdr:colOff>149225</xdr:colOff>
      <xdr:row>34</xdr:row>
      <xdr:rowOff>168656</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7383</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85344</xdr:rowOff>
    </xdr:from>
    <xdr:to>
      <xdr:col>11</xdr:col>
      <xdr:colOff>60325</xdr:colOff>
      <xdr:row>35</xdr:row>
      <xdr:rowOff>15494</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25671</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53340</xdr:rowOff>
    </xdr:from>
    <xdr:to>
      <xdr:col>6</xdr:col>
      <xdr:colOff>171450</xdr:colOff>
      <xdr:row>34</xdr:row>
      <xdr:rowOff>154940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165117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雲の上の図書館の開館に伴う費用や、平成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月に開所となった複合福祉施設の施設管理委託料、崩土による機械借上料等の増に伴い、経常的な物件費が増となってきている。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また、歳入経常一般財源が減額となっていることから、ポイントが増となっている。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xmlns=""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xmlns=""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xmlns=""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8128</xdr:rowOff>
    </xdr:from>
    <xdr:to>
      <xdr:col>82</xdr:col>
      <xdr:colOff>107950</xdr:colOff>
      <xdr:row>18</xdr:row>
      <xdr:rowOff>35560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5671800" y="30942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a:extLst>
            <a:ext uri="{FF2B5EF4-FFF2-40B4-BE49-F238E27FC236}">
              <a16:creationId xmlns:a16="http://schemas.microsoft.com/office/drawing/2014/main" xmlns="" id="{00000000-0008-0000-0400-00007B000000}"/>
            </a:ext>
          </a:extLst>
        </xdr:cNvPr>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xmlns=""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97282</xdr:rowOff>
    </xdr:from>
    <xdr:to>
      <xdr:col>78</xdr:col>
      <xdr:colOff>69850</xdr:colOff>
      <xdr:row>18</xdr:row>
      <xdr:rowOff>8128</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4782800" y="30119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xmlns=""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a:extLst>
            <a:ext uri="{FF2B5EF4-FFF2-40B4-BE49-F238E27FC236}">
              <a16:creationId xmlns:a16="http://schemas.microsoft.com/office/drawing/2014/main" xmlns="" id="{00000000-0008-0000-0400-00007F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140716</xdr:rowOff>
    </xdr:from>
    <xdr:to>
      <xdr:col>73</xdr:col>
      <xdr:colOff>180975</xdr:colOff>
      <xdr:row>17</xdr:row>
      <xdr:rowOff>97282</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3893800" y="288391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140716</xdr:rowOff>
    </xdr:from>
    <xdr:to>
      <xdr:col>69</xdr:col>
      <xdr:colOff>92075</xdr:colOff>
      <xdr:row>17</xdr:row>
      <xdr:rowOff>5842</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flipV="1">
          <a:off x="13004800" y="28839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41" name="楕円 140">
          <a:extLst>
            <a:ext uri="{FF2B5EF4-FFF2-40B4-BE49-F238E27FC236}">
              <a16:creationId xmlns:a16="http://schemas.microsoft.com/office/drawing/2014/main" xmlns="" id="{00000000-0008-0000-0400-00008D000000}"/>
            </a:ext>
          </a:extLst>
        </xdr:cNvPr>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128287</xdr:rowOff>
    </xdr:from>
    <xdr:ext cx="762000" cy="259045"/>
    <xdr:sp macro="" textlink="">
      <xdr:nvSpPr>
        <xdr:cNvPr id="142" name="物件費該当値テキスト">
          <a:extLst>
            <a:ext uri="{FF2B5EF4-FFF2-40B4-BE49-F238E27FC236}">
              <a16:creationId xmlns:a16="http://schemas.microsoft.com/office/drawing/2014/main" xmlns="" id="{00000000-0008-0000-0400-00008E000000}"/>
            </a:ext>
          </a:extLst>
        </xdr:cNvPr>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128778</xdr:rowOff>
    </xdr:from>
    <xdr:to>
      <xdr:col>78</xdr:col>
      <xdr:colOff>120650</xdr:colOff>
      <xdr:row>18</xdr:row>
      <xdr:rowOff>58928</xdr:rowOff>
    </xdr:to>
    <xdr:sp macro="" textlink="">
      <xdr:nvSpPr>
        <xdr:cNvPr id="143" name="楕円 142">
          <a:extLst>
            <a:ext uri="{FF2B5EF4-FFF2-40B4-BE49-F238E27FC236}">
              <a16:creationId xmlns:a16="http://schemas.microsoft.com/office/drawing/2014/main" xmlns="" id="{00000000-0008-0000-0400-00008F000000}"/>
            </a:ext>
          </a:extLst>
        </xdr:cNvPr>
        <xdr:cNvSpPr/>
      </xdr:nvSpPr>
      <xdr:spPr>
        <a:xfrm>
          <a:off x="15621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43705</xdr:rowOff>
    </xdr:from>
    <xdr:ext cx="7366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290800" y="312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46482</xdr:rowOff>
    </xdr:from>
    <xdr:to>
      <xdr:col>74</xdr:col>
      <xdr:colOff>31750</xdr:colOff>
      <xdr:row>17</xdr:row>
      <xdr:rowOff>148082</xdr:rowOff>
    </xdr:to>
    <xdr:sp macro="" textlink="">
      <xdr:nvSpPr>
        <xdr:cNvPr id="145" name="楕円 144">
          <a:extLst>
            <a:ext uri="{FF2B5EF4-FFF2-40B4-BE49-F238E27FC236}">
              <a16:creationId xmlns:a16="http://schemas.microsoft.com/office/drawing/2014/main" xmlns="" id="{00000000-0008-0000-0400-000091000000}"/>
            </a:ext>
          </a:extLst>
        </xdr:cNvPr>
        <xdr:cNvSpPr/>
      </xdr:nvSpPr>
      <xdr:spPr>
        <a:xfrm>
          <a:off x="14732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89916</xdr:rowOff>
    </xdr:from>
    <xdr:to>
      <xdr:col>69</xdr:col>
      <xdr:colOff>142875</xdr:colOff>
      <xdr:row>17</xdr:row>
      <xdr:rowOff>20066</xdr:rowOff>
    </xdr:to>
    <xdr:sp macro="" textlink="">
      <xdr:nvSpPr>
        <xdr:cNvPr id="147" name="楕円 146">
          <a:extLst>
            <a:ext uri="{FF2B5EF4-FFF2-40B4-BE49-F238E27FC236}">
              <a16:creationId xmlns:a16="http://schemas.microsoft.com/office/drawing/2014/main" xmlns="" id="{00000000-0008-0000-0400-000093000000}"/>
            </a:ext>
          </a:extLst>
        </xdr:cNvPr>
        <xdr:cNvSpPr/>
      </xdr:nvSpPr>
      <xdr:spPr>
        <a:xfrm>
          <a:off x="13843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30243</xdr:rowOff>
    </xdr:from>
    <xdr:ext cx="7620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9" name="楕円 148">
          <a:extLst>
            <a:ext uri="{FF2B5EF4-FFF2-40B4-BE49-F238E27FC236}">
              <a16:creationId xmlns:a16="http://schemas.microsoft.com/office/drawing/2014/main" xmlns="" id="{00000000-0008-0000-0400-000095000000}"/>
            </a:ext>
          </a:extLst>
        </xdr:cNvPr>
        <xdr:cNvSpPr/>
      </xdr:nvSpPr>
      <xdr:spPr>
        <a:xfrm>
          <a:off x="12954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66819</xdr:rowOff>
    </xdr:from>
    <xdr:ext cx="7620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2623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xmlns=""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xmlns=""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福祉医療費扶助の増により、扶助費総額は増となっていることに加え、地方交付税の減に伴う歳入経常一般財源の減に伴い、ポイントが上昇している。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xmlns=""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xmlns=""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xmlns=""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xmlns=""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xmlns=""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xmlns=""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xmlns=""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xmlns=""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xmlns=""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xmlns=""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82550</xdr:rowOff>
    </xdr:from>
    <xdr:to>
      <xdr:col>24</xdr:col>
      <xdr:colOff>25400</xdr:colOff>
      <xdr:row>55</xdr:row>
      <xdr:rowOff>120650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3987800" y="9512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a:extLst>
            <a:ext uri="{FF2B5EF4-FFF2-40B4-BE49-F238E27FC236}">
              <a16:creationId xmlns:a16="http://schemas.microsoft.com/office/drawing/2014/main" xmlns="" id="{00000000-0008-0000-0400-0000B7000000}"/>
            </a:ext>
          </a:extLst>
        </xdr:cNvPr>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xmlns=""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82550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3098800" y="9499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xmlns=""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a:extLst>
            <a:ext uri="{FF2B5EF4-FFF2-40B4-BE49-F238E27FC236}">
              <a16:creationId xmlns:a16="http://schemas.microsoft.com/office/drawing/2014/main" xmlns="" id="{00000000-0008-0000-0400-0000BB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57150</xdr:rowOff>
    </xdr:from>
    <xdr:to>
      <xdr:col>15</xdr:col>
      <xdr:colOff>98425</xdr:colOff>
      <xdr:row>55</xdr:row>
      <xdr:rowOff>69850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2209800" y="9486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xmlns=""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a:extLst>
            <a:ext uri="{FF2B5EF4-FFF2-40B4-BE49-F238E27FC236}">
              <a16:creationId xmlns:a16="http://schemas.microsoft.com/office/drawing/2014/main" xmlns="" id="{00000000-0008-0000-0400-0000BE000000}"/>
            </a:ext>
          </a:extLst>
        </xdr:cNvPr>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57150</xdr:rowOff>
    </xdr:from>
    <xdr:to>
      <xdr:col>11</xdr:col>
      <xdr:colOff>9525</xdr:colOff>
      <xdr:row>55</xdr:row>
      <xdr:rowOff>82550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flipV="1">
          <a:off x="1320800" y="9486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69850</xdr:rowOff>
    </xdr:from>
    <xdr:to>
      <xdr:col>24</xdr:col>
      <xdr:colOff>76200</xdr:colOff>
      <xdr:row>56</xdr:row>
      <xdr:rowOff>0</xdr:rowOff>
    </xdr:to>
    <xdr:sp macro="" textlink="">
      <xdr:nvSpPr>
        <xdr:cNvPr id="201" name="楕円 200">
          <a:extLst>
            <a:ext uri="{FF2B5EF4-FFF2-40B4-BE49-F238E27FC236}">
              <a16:creationId xmlns:a16="http://schemas.microsoft.com/office/drawing/2014/main" xmlns="" id="{00000000-0008-0000-0400-0000C9000000}"/>
            </a:ext>
          </a:extLst>
        </xdr:cNvPr>
        <xdr:cNvSpPr/>
      </xdr:nvSpPr>
      <xdr:spPr>
        <a:xfrm>
          <a:off x="47752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41927</xdr:rowOff>
    </xdr:from>
    <xdr:ext cx="762000" cy="259045"/>
    <xdr:sp macro="" textlink="">
      <xdr:nvSpPr>
        <xdr:cNvPr id="202" name="扶助費該当値テキスト">
          <a:extLst>
            <a:ext uri="{FF2B5EF4-FFF2-40B4-BE49-F238E27FC236}">
              <a16:creationId xmlns:a16="http://schemas.microsoft.com/office/drawing/2014/main" xmlns="" id="{00000000-0008-0000-0400-0000CA000000}"/>
            </a:ext>
          </a:extLst>
        </xdr:cNvPr>
        <xdr:cNvSpPr txBox="1"/>
      </xdr:nvSpPr>
      <xdr:spPr>
        <a:xfrm>
          <a:off x="4914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31750</xdr:rowOff>
    </xdr:from>
    <xdr:to>
      <xdr:col>20</xdr:col>
      <xdr:colOff>38100</xdr:colOff>
      <xdr:row>55</xdr:row>
      <xdr:rowOff>133350</xdr:rowOff>
    </xdr:to>
    <xdr:sp macro="" textlink="">
      <xdr:nvSpPr>
        <xdr:cNvPr id="203" name="楕円 202">
          <a:extLst>
            <a:ext uri="{FF2B5EF4-FFF2-40B4-BE49-F238E27FC236}">
              <a16:creationId xmlns:a16="http://schemas.microsoft.com/office/drawing/2014/main" xmlns="" id="{00000000-0008-0000-0400-0000CB000000}"/>
            </a:ext>
          </a:extLst>
        </xdr:cNvPr>
        <xdr:cNvSpPr/>
      </xdr:nvSpPr>
      <xdr:spPr>
        <a:xfrm>
          <a:off x="3937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118127</xdr:rowOff>
    </xdr:from>
    <xdr:ext cx="7366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3606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6350</xdr:rowOff>
    </xdr:from>
    <xdr:to>
      <xdr:col>11</xdr:col>
      <xdr:colOff>60325</xdr:colOff>
      <xdr:row>55</xdr:row>
      <xdr:rowOff>107950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2159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1270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118127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xmlns=""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xmlns=""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xmlns=""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その他に係る経常収支比率について、歳入経常一般財源が減額となっているが、維持補修費、繰出金等も減額となっていることから、ポイントが減となっている。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xmlns=""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xmlns=""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xmlns=""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xmlns=""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xmlns=""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xmlns=""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117856</xdr:rowOff>
    </xdr:from>
    <xdr:to>
      <xdr:col>82</xdr:col>
      <xdr:colOff>107950</xdr:colOff>
      <xdr:row>56</xdr:row>
      <xdr:rowOff>136144</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flipV="1">
          <a:off x="15671800" y="97190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a:extLst>
            <a:ext uri="{FF2B5EF4-FFF2-40B4-BE49-F238E27FC236}">
              <a16:creationId xmlns:a16="http://schemas.microsoft.com/office/drawing/2014/main" xmlns="" id="{00000000-0008-0000-0400-0000F1000000}"/>
            </a:ext>
          </a:extLst>
        </xdr:cNvPr>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xmlns=""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131572</xdr:rowOff>
    </xdr:from>
    <xdr:to>
      <xdr:col>78</xdr:col>
      <xdr:colOff>69850</xdr:colOff>
      <xdr:row>56</xdr:row>
      <xdr:rowOff>136144</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4782800" y="9732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xmlns=""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a:extLst>
            <a:ext uri="{FF2B5EF4-FFF2-40B4-BE49-F238E27FC236}">
              <a16:creationId xmlns:a16="http://schemas.microsoft.com/office/drawing/2014/main" xmlns="" id="{00000000-0008-0000-0400-0000F5000000}"/>
            </a:ext>
          </a:extLst>
        </xdr:cNvPr>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131572</xdr:rowOff>
    </xdr:from>
    <xdr:to>
      <xdr:col>73</xdr:col>
      <xdr:colOff>180975</xdr:colOff>
      <xdr:row>56</xdr:row>
      <xdr:rowOff>140716</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3893800" y="97327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xmlns=""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a:extLst>
            <a:ext uri="{FF2B5EF4-FFF2-40B4-BE49-F238E27FC236}">
              <a16:creationId xmlns:a16="http://schemas.microsoft.com/office/drawing/2014/main" xmlns="" id="{00000000-0008-0000-0400-0000F800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90424</xdr:rowOff>
    </xdr:from>
    <xdr:to>
      <xdr:col>69</xdr:col>
      <xdr:colOff>92075</xdr:colOff>
      <xdr:row>56</xdr:row>
      <xdr:rowOff>140716</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a:off x="13004800" y="96916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xmlns=""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a:extLst>
            <a:ext uri="{FF2B5EF4-FFF2-40B4-BE49-F238E27FC236}">
              <a16:creationId xmlns:a16="http://schemas.microsoft.com/office/drawing/2014/main" xmlns="" id="{00000000-0008-0000-0400-0000FB00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67056</xdr:rowOff>
    </xdr:from>
    <xdr:to>
      <xdr:col>82</xdr:col>
      <xdr:colOff>158750</xdr:colOff>
      <xdr:row>56</xdr:row>
      <xdr:rowOff>168656</xdr:rowOff>
    </xdr:to>
    <xdr:sp macro="" textlink="">
      <xdr:nvSpPr>
        <xdr:cNvPr id="259" name="楕円 258">
          <a:extLst>
            <a:ext uri="{FF2B5EF4-FFF2-40B4-BE49-F238E27FC236}">
              <a16:creationId xmlns:a16="http://schemas.microsoft.com/office/drawing/2014/main" xmlns="" id="{00000000-0008-0000-0400-000003010000}"/>
            </a:ext>
          </a:extLst>
        </xdr:cNvPr>
        <xdr:cNvSpPr/>
      </xdr:nvSpPr>
      <xdr:spPr>
        <a:xfrm>
          <a:off x="164592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39133</xdr:rowOff>
    </xdr:from>
    <xdr:ext cx="762000" cy="259045"/>
    <xdr:sp macro="" textlink="">
      <xdr:nvSpPr>
        <xdr:cNvPr id="260" name="その他該当値テキスト">
          <a:extLst>
            <a:ext uri="{FF2B5EF4-FFF2-40B4-BE49-F238E27FC236}">
              <a16:creationId xmlns:a16="http://schemas.microsoft.com/office/drawing/2014/main" xmlns="" id="{00000000-0008-0000-0400-000004010000}"/>
            </a:ext>
          </a:extLst>
        </xdr:cNvPr>
        <xdr:cNvSpPr txBox="1"/>
      </xdr:nvSpPr>
      <xdr:spPr>
        <a:xfrm>
          <a:off x="165989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85344</xdr:rowOff>
    </xdr:from>
    <xdr:to>
      <xdr:col>78</xdr:col>
      <xdr:colOff>120650</xdr:colOff>
      <xdr:row>57</xdr:row>
      <xdr:rowOff>15494</xdr:rowOff>
    </xdr:to>
    <xdr:sp macro="" textlink="">
      <xdr:nvSpPr>
        <xdr:cNvPr id="261" name="楕円 260">
          <a:extLst>
            <a:ext uri="{FF2B5EF4-FFF2-40B4-BE49-F238E27FC236}">
              <a16:creationId xmlns:a16="http://schemas.microsoft.com/office/drawing/2014/main" xmlns="" id="{00000000-0008-0000-0400-000005010000}"/>
            </a:ext>
          </a:extLst>
        </xdr:cNvPr>
        <xdr:cNvSpPr/>
      </xdr:nvSpPr>
      <xdr:spPr>
        <a:xfrm>
          <a:off x="15621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271</xdr:rowOff>
    </xdr:from>
    <xdr:ext cx="7366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5290800" y="977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80772</xdr:rowOff>
    </xdr:from>
    <xdr:to>
      <xdr:col>74</xdr:col>
      <xdr:colOff>31750</xdr:colOff>
      <xdr:row>57</xdr:row>
      <xdr:rowOff>10922</xdr:rowOff>
    </xdr:to>
    <xdr:sp macro="" textlink="">
      <xdr:nvSpPr>
        <xdr:cNvPr id="263" name="楕円 262">
          <a:extLst>
            <a:ext uri="{FF2B5EF4-FFF2-40B4-BE49-F238E27FC236}">
              <a16:creationId xmlns:a16="http://schemas.microsoft.com/office/drawing/2014/main" xmlns="" id="{00000000-0008-0000-0400-000007010000}"/>
            </a:ext>
          </a:extLst>
        </xdr:cNvPr>
        <xdr:cNvSpPr/>
      </xdr:nvSpPr>
      <xdr:spPr>
        <a:xfrm>
          <a:off x="14732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167149</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44018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89916</xdr:rowOff>
    </xdr:from>
    <xdr:to>
      <xdr:col>69</xdr:col>
      <xdr:colOff>142875</xdr:colOff>
      <xdr:row>57</xdr:row>
      <xdr:rowOff>20066</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3843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4843</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512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39624</xdr:rowOff>
    </xdr:from>
    <xdr:to>
      <xdr:col>65</xdr:col>
      <xdr:colOff>53975</xdr:colOff>
      <xdr:row>56</xdr:row>
      <xdr:rowOff>141224</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2954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126001</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2623800" y="972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xmlns=""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xmlns=""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xmlns=""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xmlns=""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補助費等の経常歳出額は平成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年度より減額となったが、特定財源の減によって経常経費充当一般財源額が増になり、また、歳入経常一般財源が減額となっていることから、ポイントが増となっている。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xmlns=""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xmlns=""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xmlns=""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xmlns=""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xmlns=""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xmlns=""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xmlns=""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xmlns=""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33274</xdr:rowOff>
    </xdr:from>
    <xdr:to>
      <xdr:col>82</xdr:col>
      <xdr:colOff>107950</xdr:colOff>
      <xdr:row>37</xdr:row>
      <xdr:rowOff>83566</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5671800" y="637692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xmlns=""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xmlns=""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10414</xdr:rowOff>
    </xdr:from>
    <xdr:to>
      <xdr:col>78</xdr:col>
      <xdr:colOff>69850</xdr:colOff>
      <xdr:row>37</xdr:row>
      <xdr:rowOff>33274</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4782800" y="63540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xmlns=""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10414</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3893800" y="63494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xmlns=""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6" name="テキスト ボックス 305">
          <a:extLst>
            <a:ext uri="{FF2B5EF4-FFF2-40B4-BE49-F238E27FC236}">
              <a16:creationId xmlns:a16="http://schemas.microsoft.com/office/drawing/2014/main" xmlns="" id="{00000000-0008-0000-0400-000032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5842</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3004800" y="6349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xmlns=""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09" name="テキスト ボックス 308">
          <a:extLst>
            <a:ext uri="{FF2B5EF4-FFF2-40B4-BE49-F238E27FC236}">
              <a16:creationId xmlns:a16="http://schemas.microsoft.com/office/drawing/2014/main" xmlns="" id="{00000000-0008-0000-0400-000035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32766</xdr:rowOff>
    </xdr:from>
    <xdr:to>
      <xdr:col>82</xdr:col>
      <xdr:colOff>158750</xdr:colOff>
      <xdr:row>37</xdr:row>
      <xdr:rowOff>134366</xdr:rowOff>
    </xdr:to>
    <xdr:sp macro="" textlink="">
      <xdr:nvSpPr>
        <xdr:cNvPr id="317" name="楕円 316">
          <a:extLst>
            <a:ext uri="{FF2B5EF4-FFF2-40B4-BE49-F238E27FC236}">
              <a16:creationId xmlns:a16="http://schemas.microsoft.com/office/drawing/2014/main" xmlns="" id="{00000000-0008-0000-0400-00003D010000}"/>
            </a:ext>
          </a:extLst>
        </xdr:cNvPr>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4843</xdr:rowOff>
    </xdr:from>
    <xdr:ext cx="762000" cy="259045"/>
    <xdr:sp macro="" textlink="">
      <xdr:nvSpPr>
        <xdr:cNvPr id="318" name="補助費等該当値テキスト">
          <a:extLst>
            <a:ext uri="{FF2B5EF4-FFF2-40B4-BE49-F238E27FC236}">
              <a16:creationId xmlns:a16="http://schemas.microsoft.com/office/drawing/2014/main" xmlns="" id="{00000000-0008-0000-0400-00003E010000}"/>
            </a:ext>
          </a:extLst>
        </xdr:cNvPr>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19" name="楕円 318">
          <a:extLst>
            <a:ext uri="{FF2B5EF4-FFF2-40B4-BE49-F238E27FC236}">
              <a16:creationId xmlns:a16="http://schemas.microsoft.com/office/drawing/2014/main" xmlns="" id="{00000000-0008-0000-0400-00003F010000}"/>
            </a:ext>
          </a:extLst>
        </xdr:cNvPr>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131064</xdr:rowOff>
    </xdr:from>
    <xdr:to>
      <xdr:col>74</xdr:col>
      <xdr:colOff>31750</xdr:colOff>
      <xdr:row>37</xdr:row>
      <xdr:rowOff>61214</xdr:rowOff>
    </xdr:to>
    <xdr:sp macro="" textlink="">
      <xdr:nvSpPr>
        <xdr:cNvPr id="321" name="楕円 320">
          <a:extLst>
            <a:ext uri="{FF2B5EF4-FFF2-40B4-BE49-F238E27FC236}">
              <a16:creationId xmlns:a16="http://schemas.microsoft.com/office/drawing/2014/main" xmlns="" id="{00000000-0008-0000-0400-000041010000}"/>
            </a:ext>
          </a:extLst>
        </xdr:cNvPr>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23" name="楕円 322">
          <a:extLst>
            <a:ext uri="{FF2B5EF4-FFF2-40B4-BE49-F238E27FC236}">
              <a16:creationId xmlns:a16="http://schemas.microsoft.com/office/drawing/2014/main" xmlns="" id="{00000000-0008-0000-0400-000043010000}"/>
            </a:ext>
          </a:extLst>
        </xdr:cNvPr>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xmlns=""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xmlns=""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xmlns=""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xmlns=""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年度と比べ、歳入経常一般財源が減となっているが、元利償還金についても減となっている。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今後、建設事業等に伴う地方債の元金償還開始に伴い今後ポイントが上昇する見込みである。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xmlns=""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xmlns=""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xmlns=""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xmlns=""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xmlns=""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xmlns=""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62230</xdr:rowOff>
    </xdr:from>
    <xdr:to>
      <xdr:col>24</xdr:col>
      <xdr:colOff>25400</xdr:colOff>
      <xdr:row>77</xdr:row>
      <xdr:rowOff>69850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3987800" y="13263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59" name="公債費平均値テキスト">
          <a:extLst>
            <a:ext uri="{FF2B5EF4-FFF2-40B4-BE49-F238E27FC236}">
              <a16:creationId xmlns:a16="http://schemas.microsoft.com/office/drawing/2014/main" xmlns="" id="{00000000-0008-0000-0400-000067010000}"/>
            </a:ext>
          </a:extLst>
        </xdr:cNvPr>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xmlns=""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62230</xdr:rowOff>
    </xdr:from>
    <xdr:to>
      <xdr:col>19</xdr:col>
      <xdr:colOff>187325</xdr:colOff>
      <xdr:row>77</xdr:row>
      <xdr:rowOff>96520</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flipV="1">
          <a:off x="3098800" y="132638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xmlns=""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96520</xdr:rowOff>
    </xdr:from>
    <xdr:to>
      <xdr:col>15</xdr:col>
      <xdr:colOff>98425</xdr:colOff>
      <xdr:row>77</xdr:row>
      <xdr:rowOff>127000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flipV="1">
          <a:off x="2209800" y="132981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127000</xdr:rowOff>
    </xdr:from>
    <xdr:to>
      <xdr:col>11</xdr:col>
      <xdr:colOff>9525</xdr:colOff>
      <xdr:row>77</xdr:row>
      <xdr:rowOff>165100</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1320800" y="1332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7" name="楕円 376">
          <a:extLst>
            <a:ext uri="{FF2B5EF4-FFF2-40B4-BE49-F238E27FC236}">
              <a16:creationId xmlns:a16="http://schemas.microsoft.com/office/drawing/2014/main" xmlns="" id="{00000000-0008-0000-0400-000079010000}"/>
            </a:ext>
          </a:extLst>
        </xdr:cNvPr>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162577</xdr:rowOff>
    </xdr:from>
    <xdr:ext cx="762000" cy="259045"/>
    <xdr:sp macro="" textlink="">
      <xdr:nvSpPr>
        <xdr:cNvPr id="378" name="公債費該当値テキスト">
          <a:extLst>
            <a:ext uri="{FF2B5EF4-FFF2-40B4-BE49-F238E27FC236}">
              <a16:creationId xmlns:a16="http://schemas.microsoft.com/office/drawing/2014/main" xmlns="" id="{00000000-0008-0000-0400-00007A010000}"/>
            </a:ext>
          </a:extLst>
        </xdr:cNvPr>
        <xdr:cNvSpPr txBox="1"/>
      </xdr:nvSpPr>
      <xdr:spPr>
        <a:xfrm>
          <a:off x="4914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11430</xdr:rowOff>
    </xdr:from>
    <xdr:to>
      <xdr:col>20</xdr:col>
      <xdr:colOff>38100</xdr:colOff>
      <xdr:row>77</xdr:row>
      <xdr:rowOff>113030</xdr:rowOff>
    </xdr:to>
    <xdr:sp macro="" textlink="">
      <xdr:nvSpPr>
        <xdr:cNvPr id="379" name="楕円 378">
          <a:extLst>
            <a:ext uri="{FF2B5EF4-FFF2-40B4-BE49-F238E27FC236}">
              <a16:creationId xmlns:a16="http://schemas.microsoft.com/office/drawing/2014/main" xmlns="" id="{00000000-0008-0000-0400-00007B010000}"/>
            </a:ext>
          </a:extLst>
        </xdr:cNvPr>
        <xdr:cNvSpPr/>
      </xdr:nvSpPr>
      <xdr:spPr>
        <a:xfrm>
          <a:off x="3937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45720</xdr:rowOff>
    </xdr:from>
    <xdr:to>
      <xdr:col>15</xdr:col>
      <xdr:colOff>149225</xdr:colOff>
      <xdr:row>77</xdr:row>
      <xdr:rowOff>147320</xdr:rowOff>
    </xdr:to>
    <xdr:sp macro="" textlink="">
      <xdr:nvSpPr>
        <xdr:cNvPr id="381" name="楕円 380">
          <a:extLst>
            <a:ext uri="{FF2B5EF4-FFF2-40B4-BE49-F238E27FC236}">
              <a16:creationId xmlns:a16="http://schemas.microsoft.com/office/drawing/2014/main" xmlns="" id="{00000000-0008-0000-0400-00007D010000}"/>
            </a:ext>
          </a:extLst>
        </xdr:cNvPr>
        <xdr:cNvSpPr/>
      </xdr:nvSpPr>
      <xdr:spPr>
        <a:xfrm>
          <a:off x="3048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132097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2717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76200</xdr:rowOff>
    </xdr:from>
    <xdr:to>
      <xdr:col>11</xdr:col>
      <xdr:colOff>60325</xdr:colOff>
      <xdr:row>78</xdr:row>
      <xdr:rowOff>6350</xdr:rowOff>
    </xdr:to>
    <xdr:sp macro="" textlink="">
      <xdr:nvSpPr>
        <xdr:cNvPr id="383" name="楕円 382">
          <a:extLst>
            <a:ext uri="{FF2B5EF4-FFF2-40B4-BE49-F238E27FC236}">
              <a16:creationId xmlns:a16="http://schemas.microsoft.com/office/drawing/2014/main" xmlns="" id="{00000000-0008-0000-0400-00007F010000}"/>
            </a:ext>
          </a:extLst>
        </xdr:cNvPr>
        <xdr:cNvSpPr/>
      </xdr:nvSpPr>
      <xdr:spPr>
        <a:xfrm>
          <a:off x="2159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162577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828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114300</xdr:rowOff>
    </xdr:from>
    <xdr:to>
      <xdr:col>6</xdr:col>
      <xdr:colOff>171450</xdr:colOff>
      <xdr:row>78</xdr:row>
      <xdr:rowOff>44450</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1270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29227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939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xmlns=""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xmlns=""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xmlns=""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年度においては、公債費以外でも投資及び出資・貸付金、補助費で減額となってきており、経常経費充当一般財源としても前年度と比べ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しかしながら、歳入経常一般財源が減となってきていることからポイントが上昇している。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xmlns=""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xmlns=""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xmlns=""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xmlns=""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xmlns=""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xmlns=""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110998</xdr:rowOff>
    </xdr:from>
    <xdr:to>
      <xdr:col>82</xdr:col>
      <xdr:colOff>107950</xdr:colOff>
      <xdr:row>77</xdr:row>
      <xdr:rowOff>19558</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5671800" y="13141198"/>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a:extLst>
            <a:ext uri="{FF2B5EF4-FFF2-40B4-BE49-F238E27FC236}">
              <a16:creationId xmlns:a16="http://schemas.microsoft.com/office/drawing/2014/main" xmlns="" id="{00000000-0008-0000-0400-0000A2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xmlns=""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76</xdr:row>
      <xdr:rowOff>110998</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4782800" y="13042900"/>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xmlns=""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169435</xdr:rowOff>
    </xdr:from>
    <xdr:ext cx="7366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5290800" y="1319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129286</xdr:rowOff>
    </xdr:from>
    <xdr:to>
      <xdr:col>73</xdr:col>
      <xdr:colOff>180975</xdr:colOff>
      <xdr:row>76</xdr:row>
      <xdr:rowOff>12700</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3893800" y="129880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xmlns=""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110998</xdr:rowOff>
    </xdr:from>
    <xdr:to>
      <xdr:col>69</xdr:col>
      <xdr:colOff>92075</xdr:colOff>
      <xdr:row>75</xdr:row>
      <xdr:rowOff>129286</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3004800" y="129697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91712</xdr:rowOff>
    </xdr:from>
    <xdr:ext cx="7620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3512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119142</xdr:rowOff>
    </xdr:from>
    <xdr:ext cx="7620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2623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6" name="楕円 435">
          <a:extLst>
            <a:ext uri="{FF2B5EF4-FFF2-40B4-BE49-F238E27FC236}">
              <a16:creationId xmlns:a16="http://schemas.microsoft.com/office/drawing/2014/main" xmlns="" id="{00000000-0008-0000-0400-0000B4010000}"/>
            </a:ext>
          </a:extLst>
        </xdr:cNvPr>
        <xdr:cNvSpPr/>
      </xdr:nvSpPr>
      <xdr:spPr>
        <a:xfrm>
          <a:off x="16459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112285</xdr:rowOff>
    </xdr:from>
    <xdr:ext cx="762000" cy="259045"/>
    <xdr:sp macro="" textlink="">
      <xdr:nvSpPr>
        <xdr:cNvPr id="437" name="公債費以外該当値テキスト">
          <a:extLst>
            <a:ext uri="{FF2B5EF4-FFF2-40B4-BE49-F238E27FC236}">
              <a16:creationId xmlns:a16="http://schemas.microsoft.com/office/drawing/2014/main" xmlns="" id="{00000000-0008-0000-0400-0000B5010000}"/>
            </a:ext>
          </a:extLst>
        </xdr:cNvPr>
        <xdr:cNvSpPr txBox="1"/>
      </xdr:nvSpPr>
      <xdr:spPr>
        <a:xfrm>
          <a:off x="165989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60198</xdr:rowOff>
    </xdr:from>
    <xdr:to>
      <xdr:col>78</xdr:col>
      <xdr:colOff>120650</xdr:colOff>
      <xdr:row>76</xdr:row>
      <xdr:rowOff>161798</xdr:rowOff>
    </xdr:to>
    <xdr:sp macro="" textlink="">
      <xdr:nvSpPr>
        <xdr:cNvPr id="438" name="楕円 437">
          <a:extLst>
            <a:ext uri="{FF2B5EF4-FFF2-40B4-BE49-F238E27FC236}">
              <a16:creationId xmlns:a16="http://schemas.microsoft.com/office/drawing/2014/main" xmlns="" id="{00000000-0008-0000-0400-0000B6010000}"/>
            </a:ext>
          </a:extLst>
        </xdr:cNvPr>
        <xdr:cNvSpPr/>
      </xdr:nvSpPr>
      <xdr:spPr>
        <a:xfrm>
          <a:off x="15621000" y="1309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525</xdr:rowOff>
    </xdr:from>
    <xdr:ext cx="7366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5290800" y="12859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133350</xdr:rowOff>
    </xdr:from>
    <xdr:to>
      <xdr:col>74</xdr:col>
      <xdr:colOff>31750</xdr:colOff>
      <xdr:row>76</xdr:row>
      <xdr:rowOff>63500</xdr:rowOff>
    </xdr:to>
    <xdr:sp macro="" textlink="">
      <xdr:nvSpPr>
        <xdr:cNvPr id="440" name="楕円 439">
          <a:extLst>
            <a:ext uri="{FF2B5EF4-FFF2-40B4-BE49-F238E27FC236}">
              <a16:creationId xmlns:a16="http://schemas.microsoft.com/office/drawing/2014/main" xmlns="" id="{00000000-0008-0000-0400-0000B8010000}"/>
            </a:ext>
          </a:extLst>
        </xdr:cNvPr>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73677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78486</xdr:rowOff>
    </xdr:from>
    <xdr:to>
      <xdr:col>69</xdr:col>
      <xdr:colOff>142875</xdr:colOff>
      <xdr:row>76</xdr:row>
      <xdr:rowOff>8635</xdr:rowOff>
    </xdr:to>
    <xdr:sp macro="" textlink="">
      <xdr:nvSpPr>
        <xdr:cNvPr id="442" name="楕円 441">
          <a:extLst>
            <a:ext uri="{FF2B5EF4-FFF2-40B4-BE49-F238E27FC236}">
              <a16:creationId xmlns:a16="http://schemas.microsoft.com/office/drawing/2014/main" xmlns="" id="{00000000-0008-0000-0400-0000BA010000}"/>
            </a:ext>
          </a:extLst>
        </xdr:cNvPr>
        <xdr:cNvSpPr/>
      </xdr:nvSpPr>
      <xdr:spPr>
        <a:xfrm>
          <a:off x="13843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18813</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3512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60198</xdr:rowOff>
    </xdr:from>
    <xdr:to>
      <xdr:col>65</xdr:col>
      <xdr:colOff>53975</xdr:colOff>
      <xdr:row>75</xdr:row>
      <xdr:rowOff>161798</xdr:rowOff>
    </xdr:to>
    <xdr:sp macro="" textlink="">
      <xdr:nvSpPr>
        <xdr:cNvPr id="444" name="楕円 443">
          <a:extLst>
            <a:ext uri="{FF2B5EF4-FFF2-40B4-BE49-F238E27FC236}">
              <a16:creationId xmlns:a16="http://schemas.microsoft.com/office/drawing/2014/main" xmlns="" id="{00000000-0008-0000-0400-0000BC010000}"/>
            </a:ext>
          </a:extLst>
        </xdr:cNvPr>
        <xdr:cNvSpPr/>
      </xdr:nvSpPr>
      <xdr:spPr>
        <a:xfrm>
          <a:off x="12954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525</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2623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高知県梼原町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xmlns=""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xmlns=""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xmlns=""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xmlns=""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xmlns=""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xmlns=""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xmlns=""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xmlns=""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xmlns=""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42751</xdr:rowOff>
    </xdr:from>
    <xdr:to>
      <xdr:col>29</xdr:col>
      <xdr:colOff>127000</xdr:colOff>
      <xdr:row>18</xdr:row>
      <xdr:rowOff>65493</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flipV="1">
          <a:off x="5003800" y="3176476"/>
          <a:ext cx="647700" cy="22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a:extLst>
            <a:ext uri="{FF2B5EF4-FFF2-40B4-BE49-F238E27FC236}">
              <a16:creationId xmlns:a16="http://schemas.microsoft.com/office/drawing/2014/main" xmlns="" id="{00000000-0008-0000-0500-000032000000}"/>
            </a:ext>
          </a:extLst>
        </xdr:cNvPr>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xmlns=""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65493</xdr:rowOff>
    </xdr:from>
    <xdr:to>
      <xdr:col>26</xdr:col>
      <xdr:colOff>50800</xdr:colOff>
      <xdr:row>18</xdr:row>
      <xdr:rowOff>86892</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4305300" y="3199218"/>
          <a:ext cx="698500" cy="21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xmlns=""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a:extLst>
            <a:ext uri="{FF2B5EF4-FFF2-40B4-BE49-F238E27FC236}">
              <a16:creationId xmlns:a16="http://schemas.microsoft.com/office/drawing/2014/main" xmlns="" id="{00000000-0008-0000-0500-000036000000}"/>
            </a:ext>
          </a:extLst>
        </xdr:cNvPr>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81130</xdr:rowOff>
    </xdr:from>
    <xdr:to>
      <xdr:col>22</xdr:col>
      <xdr:colOff>114300</xdr:colOff>
      <xdr:row>18</xdr:row>
      <xdr:rowOff>86892</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a:off x="3606800" y="3214855"/>
          <a:ext cx="698500" cy="5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81130</xdr:rowOff>
    </xdr:from>
    <xdr:to>
      <xdr:col>18</xdr:col>
      <xdr:colOff>177800</xdr:colOff>
      <xdr:row>18</xdr:row>
      <xdr:rowOff>98158</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2908300" y="3214855"/>
          <a:ext cx="698500" cy="17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39324</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2258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xmlns=""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41303</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25273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163401</xdr:rowOff>
    </xdr:from>
    <xdr:to>
      <xdr:col>29</xdr:col>
      <xdr:colOff>177800</xdr:colOff>
      <xdr:row>18</xdr:row>
      <xdr:rowOff>93551</xdr:rowOff>
    </xdr:to>
    <xdr:sp macro="" textlink="">
      <xdr:nvSpPr>
        <xdr:cNvPr id="68" name="楕円 67">
          <a:extLst>
            <a:ext uri="{FF2B5EF4-FFF2-40B4-BE49-F238E27FC236}">
              <a16:creationId xmlns:a16="http://schemas.microsoft.com/office/drawing/2014/main" xmlns="" id="{00000000-0008-0000-0500-000044000000}"/>
            </a:ext>
          </a:extLst>
        </xdr:cNvPr>
        <xdr:cNvSpPr/>
      </xdr:nvSpPr>
      <xdr:spPr bwMode="auto">
        <a:xfrm>
          <a:off x="5600700" y="3125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135478</xdr:rowOff>
    </xdr:from>
    <xdr:ext cx="762000" cy="259045"/>
    <xdr:sp macro="" textlink="">
      <xdr:nvSpPr>
        <xdr:cNvPr id="69" name="人口1人当たり決算額の推移該当値テキスト130">
          <a:extLst>
            <a:ext uri="{FF2B5EF4-FFF2-40B4-BE49-F238E27FC236}">
              <a16:creationId xmlns:a16="http://schemas.microsoft.com/office/drawing/2014/main" xmlns="" id="{00000000-0008-0000-0500-000045000000}"/>
            </a:ext>
          </a:extLst>
        </xdr:cNvPr>
        <xdr:cNvSpPr txBox="1"/>
      </xdr:nvSpPr>
      <xdr:spPr>
        <a:xfrm>
          <a:off x="5740400" y="309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14693</xdr:rowOff>
    </xdr:from>
    <xdr:to>
      <xdr:col>26</xdr:col>
      <xdr:colOff>101600</xdr:colOff>
      <xdr:row>18</xdr:row>
      <xdr:rowOff>116293</xdr:rowOff>
    </xdr:to>
    <xdr:sp macro="" textlink="">
      <xdr:nvSpPr>
        <xdr:cNvPr id="70" name="楕円 69">
          <a:extLst>
            <a:ext uri="{FF2B5EF4-FFF2-40B4-BE49-F238E27FC236}">
              <a16:creationId xmlns:a16="http://schemas.microsoft.com/office/drawing/2014/main" xmlns="" id="{00000000-0008-0000-0500-000046000000}"/>
            </a:ext>
          </a:extLst>
        </xdr:cNvPr>
        <xdr:cNvSpPr/>
      </xdr:nvSpPr>
      <xdr:spPr bwMode="auto">
        <a:xfrm>
          <a:off x="4953000" y="3148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101070</xdr:rowOff>
    </xdr:from>
    <xdr:ext cx="736600" cy="259045"/>
    <xdr:sp macro="" textlink="">
      <xdr:nvSpPr>
        <xdr:cNvPr id="71" name="テキスト ボックス 70">
          <a:extLst>
            <a:ext uri="{FF2B5EF4-FFF2-40B4-BE49-F238E27FC236}">
              <a16:creationId xmlns:a16="http://schemas.microsoft.com/office/drawing/2014/main" xmlns="" id="{00000000-0008-0000-0500-000047000000}"/>
            </a:ext>
          </a:extLst>
        </xdr:cNvPr>
        <xdr:cNvSpPr txBox="1"/>
      </xdr:nvSpPr>
      <xdr:spPr>
        <a:xfrm>
          <a:off x="4622800" y="3234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36092</xdr:rowOff>
    </xdr:from>
    <xdr:to>
      <xdr:col>22</xdr:col>
      <xdr:colOff>165100</xdr:colOff>
      <xdr:row>18</xdr:row>
      <xdr:rowOff>137692</xdr:rowOff>
    </xdr:to>
    <xdr:sp macro="" textlink="">
      <xdr:nvSpPr>
        <xdr:cNvPr id="72" name="楕円 71">
          <a:extLst>
            <a:ext uri="{FF2B5EF4-FFF2-40B4-BE49-F238E27FC236}">
              <a16:creationId xmlns:a16="http://schemas.microsoft.com/office/drawing/2014/main" xmlns="" id="{00000000-0008-0000-0500-000048000000}"/>
            </a:ext>
          </a:extLst>
        </xdr:cNvPr>
        <xdr:cNvSpPr/>
      </xdr:nvSpPr>
      <xdr:spPr bwMode="auto">
        <a:xfrm>
          <a:off x="4254500" y="3169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122469</xdr:rowOff>
    </xdr:from>
    <xdr:ext cx="762000" cy="259045"/>
    <xdr:sp macro="" textlink="">
      <xdr:nvSpPr>
        <xdr:cNvPr id="73" name="テキスト ボックス 72">
          <a:extLst>
            <a:ext uri="{FF2B5EF4-FFF2-40B4-BE49-F238E27FC236}">
              <a16:creationId xmlns:a16="http://schemas.microsoft.com/office/drawing/2014/main" xmlns="" id="{00000000-0008-0000-0500-000049000000}"/>
            </a:ext>
          </a:extLst>
        </xdr:cNvPr>
        <xdr:cNvSpPr txBox="1"/>
      </xdr:nvSpPr>
      <xdr:spPr>
        <a:xfrm>
          <a:off x="3924300" y="325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30330</xdr:rowOff>
    </xdr:from>
    <xdr:to>
      <xdr:col>19</xdr:col>
      <xdr:colOff>38100</xdr:colOff>
      <xdr:row>18</xdr:row>
      <xdr:rowOff>131930</xdr:rowOff>
    </xdr:to>
    <xdr:sp macro="" textlink="">
      <xdr:nvSpPr>
        <xdr:cNvPr id="74" name="楕円 73">
          <a:extLst>
            <a:ext uri="{FF2B5EF4-FFF2-40B4-BE49-F238E27FC236}">
              <a16:creationId xmlns:a16="http://schemas.microsoft.com/office/drawing/2014/main" xmlns="" id="{00000000-0008-0000-0500-00004A000000}"/>
            </a:ext>
          </a:extLst>
        </xdr:cNvPr>
        <xdr:cNvSpPr/>
      </xdr:nvSpPr>
      <xdr:spPr bwMode="auto">
        <a:xfrm>
          <a:off x="3556000" y="3164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116707</xdr:rowOff>
    </xdr:from>
    <xdr:ext cx="762000" cy="259045"/>
    <xdr:sp macro="" textlink="">
      <xdr:nvSpPr>
        <xdr:cNvPr id="75" name="テキスト ボックス 74">
          <a:extLst>
            <a:ext uri="{FF2B5EF4-FFF2-40B4-BE49-F238E27FC236}">
              <a16:creationId xmlns:a16="http://schemas.microsoft.com/office/drawing/2014/main" xmlns="" id="{00000000-0008-0000-0500-00004B000000}"/>
            </a:ext>
          </a:extLst>
        </xdr:cNvPr>
        <xdr:cNvSpPr txBox="1"/>
      </xdr:nvSpPr>
      <xdr:spPr>
        <a:xfrm>
          <a:off x="3225800" y="325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47358</xdr:rowOff>
    </xdr:from>
    <xdr:to>
      <xdr:col>15</xdr:col>
      <xdr:colOff>101600</xdr:colOff>
      <xdr:row>18</xdr:row>
      <xdr:rowOff>148958</xdr:rowOff>
    </xdr:to>
    <xdr:sp macro="" textlink="">
      <xdr:nvSpPr>
        <xdr:cNvPr id="76" name="楕円 75">
          <a:extLst>
            <a:ext uri="{FF2B5EF4-FFF2-40B4-BE49-F238E27FC236}">
              <a16:creationId xmlns:a16="http://schemas.microsoft.com/office/drawing/2014/main" xmlns="" id="{00000000-0008-0000-0500-00004C000000}"/>
            </a:ext>
          </a:extLst>
        </xdr:cNvPr>
        <xdr:cNvSpPr/>
      </xdr:nvSpPr>
      <xdr:spPr bwMode="auto">
        <a:xfrm>
          <a:off x="2857500" y="3181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133735</xdr:rowOff>
    </xdr:from>
    <xdr:ext cx="762000" cy="259045"/>
    <xdr:sp macro="" textlink="">
      <xdr:nvSpPr>
        <xdr:cNvPr id="77" name="テキスト ボックス 76">
          <a:extLst>
            <a:ext uri="{FF2B5EF4-FFF2-40B4-BE49-F238E27FC236}">
              <a16:creationId xmlns:a16="http://schemas.microsoft.com/office/drawing/2014/main" xmlns="" id="{00000000-0008-0000-0500-00004D000000}"/>
            </a:ext>
          </a:extLst>
        </xdr:cNvPr>
        <xdr:cNvSpPr txBox="1"/>
      </xdr:nvSpPr>
      <xdr:spPr>
        <a:xfrm>
          <a:off x="2527300" y="3267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xmlns=""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xmlns=""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xmlns=""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xmlns=""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xmlns=""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xmlns=""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xmlns=""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xmlns=""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xmlns=""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287455</xdr:rowOff>
    </xdr:from>
    <xdr:to>
      <xdr:col>29</xdr:col>
      <xdr:colOff>127000</xdr:colOff>
      <xdr:row>35</xdr:row>
      <xdr:rowOff>297156</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flipV="1">
          <a:off x="5003800" y="6897805"/>
          <a:ext cx="647700" cy="9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a:extLst>
            <a:ext uri="{FF2B5EF4-FFF2-40B4-BE49-F238E27FC236}">
              <a16:creationId xmlns:a16="http://schemas.microsoft.com/office/drawing/2014/main" xmlns="" id="{00000000-0008-0000-0500-00006D000000}"/>
            </a:ext>
          </a:extLst>
        </xdr:cNvPr>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xmlns=""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271891</xdr:rowOff>
    </xdr:from>
    <xdr:to>
      <xdr:col>26</xdr:col>
      <xdr:colOff>50800</xdr:colOff>
      <xdr:row>35</xdr:row>
      <xdr:rowOff>297156</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4305300" y="6882241"/>
          <a:ext cx="698500" cy="25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a:extLst>
            <a:ext uri="{FF2B5EF4-FFF2-40B4-BE49-F238E27FC236}">
              <a16:creationId xmlns:a16="http://schemas.microsoft.com/office/drawing/2014/main" xmlns="" id="{00000000-0008-0000-0500-000071000000}"/>
            </a:ext>
          </a:extLst>
        </xdr:cNvPr>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259345</xdr:rowOff>
    </xdr:from>
    <xdr:to>
      <xdr:col>22</xdr:col>
      <xdr:colOff>114300</xdr:colOff>
      <xdr:row>35</xdr:row>
      <xdr:rowOff>271891</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3606800" y="6869695"/>
          <a:ext cx="698500" cy="12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251112</xdr:rowOff>
    </xdr:from>
    <xdr:to>
      <xdr:col>18</xdr:col>
      <xdr:colOff>177800</xdr:colOff>
      <xdr:row>35</xdr:row>
      <xdr:rowOff>259345</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2908300" y="6861462"/>
          <a:ext cx="698500" cy="8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2258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2527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236655</xdr:rowOff>
    </xdr:from>
    <xdr:to>
      <xdr:col>29</xdr:col>
      <xdr:colOff>177800</xdr:colOff>
      <xdr:row>35</xdr:row>
      <xdr:rowOff>338255</xdr:rowOff>
    </xdr:to>
    <xdr:sp macro="" textlink="">
      <xdr:nvSpPr>
        <xdr:cNvPr id="127" name="楕円 126">
          <a:extLst>
            <a:ext uri="{FF2B5EF4-FFF2-40B4-BE49-F238E27FC236}">
              <a16:creationId xmlns:a16="http://schemas.microsoft.com/office/drawing/2014/main" xmlns="" id="{00000000-0008-0000-0500-00007F000000}"/>
            </a:ext>
          </a:extLst>
        </xdr:cNvPr>
        <xdr:cNvSpPr/>
      </xdr:nvSpPr>
      <xdr:spPr bwMode="auto">
        <a:xfrm>
          <a:off x="5600700" y="6847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208732</xdr:rowOff>
    </xdr:from>
    <xdr:ext cx="762000" cy="259045"/>
    <xdr:sp macro="" textlink="">
      <xdr:nvSpPr>
        <xdr:cNvPr id="128" name="人口1人当たり決算額の推移該当値テキスト445">
          <a:extLst>
            <a:ext uri="{FF2B5EF4-FFF2-40B4-BE49-F238E27FC236}">
              <a16:creationId xmlns:a16="http://schemas.microsoft.com/office/drawing/2014/main" xmlns="" id="{00000000-0008-0000-0500-000080000000}"/>
            </a:ext>
          </a:extLst>
        </xdr:cNvPr>
        <xdr:cNvSpPr txBox="1"/>
      </xdr:nvSpPr>
      <xdr:spPr>
        <a:xfrm>
          <a:off x="5740400" y="681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246356</xdr:rowOff>
    </xdr:from>
    <xdr:to>
      <xdr:col>26</xdr:col>
      <xdr:colOff>101600</xdr:colOff>
      <xdr:row>36</xdr:row>
      <xdr:rowOff>5056</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4953000" y="6856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332733</xdr:rowOff>
    </xdr:from>
    <xdr:ext cx="7366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622800" y="6943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221091</xdr:rowOff>
    </xdr:from>
    <xdr:to>
      <xdr:col>22</xdr:col>
      <xdr:colOff>165100</xdr:colOff>
      <xdr:row>35</xdr:row>
      <xdr:rowOff>322691</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254500" y="6831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307468</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924300" y="691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208545</xdr:rowOff>
    </xdr:from>
    <xdr:to>
      <xdr:col>19</xdr:col>
      <xdr:colOff>38100</xdr:colOff>
      <xdr:row>35</xdr:row>
      <xdr:rowOff>310145</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3556000" y="6818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294922</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225800" y="690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200312</xdr:rowOff>
    </xdr:from>
    <xdr:to>
      <xdr:col>15</xdr:col>
      <xdr:colOff>101600</xdr:colOff>
      <xdr:row>35</xdr:row>
      <xdr:rowOff>301912</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2857500" y="6810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286689</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2527300" y="6897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高知県梼原町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3,542
3,539
236.45
6,648,476
6,531,980
52,776
2,832,570
6,087,970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xmlns=""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xmlns=""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xmlns=""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xmlns=""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xmlns=""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xmlns=""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xmlns=""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xmlns=""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xmlns=""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xmlns=""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xmlns=""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xmlns=""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xmlns=""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128528</xdr:rowOff>
    </xdr:from>
    <xdr:to>
      <xdr:col>24</xdr:col>
      <xdr:colOff>63500</xdr:colOff>
      <xdr:row>36</xdr:row>
      <xdr:rowOff>157135</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3797300" y="6300728"/>
          <a:ext cx="838200" cy="2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a:extLst>
            <a:ext uri="{FF2B5EF4-FFF2-40B4-BE49-F238E27FC236}">
              <a16:creationId xmlns:a16="http://schemas.microsoft.com/office/drawing/2014/main" xmlns="" id="{00000000-0008-0000-0600-00003B000000}"/>
            </a:ext>
          </a:extLst>
        </xdr:cNvPr>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xmlns=""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157135</xdr:rowOff>
    </xdr:from>
    <xdr:to>
      <xdr:col>19</xdr:col>
      <xdr:colOff>177800</xdr:colOff>
      <xdr:row>37</xdr:row>
      <xdr:rowOff>4851</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2908300" y="6329335"/>
          <a:ext cx="889000" cy="1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xmlns=""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a:extLst>
            <a:ext uri="{FF2B5EF4-FFF2-40B4-BE49-F238E27FC236}">
              <a16:creationId xmlns:a16="http://schemas.microsoft.com/office/drawing/2014/main" xmlns="" id="{00000000-0008-0000-0600-00003F000000}"/>
            </a:ext>
          </a:extLst>
        </xdr:cNvPr>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161989</xdr:rowOff>
    </xdr:from>
    <xdr:to>
      <xdr:col>15</xdr:col>
      <xdr:colOff>50800</xdr:colOff>
      <xdr:row>37</xdr:row>
      <xdr:rowOff>4851</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a:off x="2019300" y="6334189"/>
          <a:ext cx="889000" cy="1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161989</xdr:rowOff>
    </xdr:from>
    <xdr:to>
      <xdr:col>10</xdr:col>
      <xdr:colOff>114300</xdr:colOff>
      <xdr:row>37</xdr:row>
      <xdr:rowOff>9873</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1130300" y="6334189"/>
          <a:ext cx="889000" cy="1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122091</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1719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116892</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830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77728</xdr:rowOff>
    </xdr:from>
    <xdr:to>
      <xdr:col>24</xdr:col>
      <xdr:colOff>114300</xdr:colOff>
      <xdr:row>37</xdr:row>
      <xdr:rowOff>7878</xdr:rowOff>
    </xdr:to>
    <xdr:sp macro="" textlink="">
      <xdr:nvSpPr>
        <xdr:cNvPr id="77" name="楕円 76">
          <a:extLst>
            <a:ext uri="{FF2B5EF4-FFF2-40B4-BE49-F238E27FC236}">
              <a16:creationId xmlns:a16="http://schemas.microsoft.com/office/drawing/2014/main" xmlns="" id="{00000000-0008-0000-0600-00004D000000}"/>
            </a:ext>
          </a:extLst>
        </xdr:cNvPr>
        <xdr:cNvSpPr/>
      </xdr:nvSpPr>
      <xdr:spPr>
        <a:xfrm>
          <a:off x="4584700" y="624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56155</xdr:rowOff>
    </xdr:from>
    <xdr:ext cx="599010" cy="259045"/>
    <xdr:sp macro="" textlink="">
      <xdr:nvSpPr>
        <xdr:cNvPr id="78" name="人件費該当値テキスト">
          <a:extLst>
            <a:ext uri="{FF2B5EF4-FFF2-40B4-BE49-F238E27FC236}">
              <a16:creationId xmlns:a16="http://schemas.microsoft.com/office/drawing/2014/main" xmlns="" id="{00000000-0008-0000-0600-00004E000000}"/>
            </a:ext>
          </a:extLst>
        </xdr:cNvPr>
        <xdr:cNvSpPr txBox="1"/>
      </xdr:nvSpPr>
      <xdr:spPr>
        <a:xfrm>
          <a:off x="4686300" y="6228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106335</xdr:rowOff>
    </xdr:from>
    <xdr:to>
      <xdr:col>20</xdr:col>
      <xdr:colOff>38100</xdr:colOff>
      <xdr:row>37</xdr:row>
      <xdr:rowOff>36485</xdr:rowOff>
    </xdr:to>
    <xdr:sp macro="" textlink="">
      <xdr:nvSpPr>
        <xdr:cNvPr id="79" name="楕円 78">
          <a:extLst>
            <a:ext uri="{FF2B5EF4-FFF2-40B4-BE49-F238E27FC236}">
              <a16:creationId xmlns:a16="http://schemas.microsoft.com/office/drawing/2014/main" xmlns="" id="{00000000-0008-0000-0600-00004F000000}"/>
            </a:ext>
          </a:extLst>
        </xdr:cNvPr>
        <xdr:cNvSpPr/>
      </xdr:nvSpPr>
      <xdr:spPr>
        <a:xfrm>
          <a:off x="3746500" y="627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27612</xdr:rowOff>
    </xdr:from>
    <xdr:ext cx="59901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3497795" y="637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125501</xdr:rowOff>
    </xdr:from>
    <xdr:to>
      <xdr:col>15</xdr:col>
      <xdr:colOff>101600</xdr:colOff>
      <xdr:row>37</xdr:row>
      <xdr:rowOff>55651</xdr:rowOff>
    </xdr:to>
    <xdr:sp macro="" textlink="">
      <xdr:nvSpPr>
        <xdr:cNvPr id="81" name="楕円 80">
          <a:extLst>
            <a:ext uri="{FF2B5EF4-FFF2-40B4-BE49-F238E27FC236}">
              <a16:creationId xmlns:a16="http://schemas.microsoft.com/office/drawing/2014/main" xmlns="" id="{00000000-0008-0000-0600-000051000000}"/>
            </a:ext>
          </a:extLst>
        </xdr:cNvPr>
        <xdr:cNvSpPr/>
      </xdr:nvSpPr>
      <xdr:spPr>
        <a:xfrm>
          <a:off x="2857500" y="629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46778</xdr:rowOff>
    </xdr:from>
    <xdr:ext cx="599010" cy="259045"/>
    <xdr:sp macro="" textlink="">
      <xdr:nvSpPr>
        <xdr:cNvPr id="82" name="テキスト ボックス 81">
          <a:extLst>
            <a:ext uri="{FF2B5EF4-FFF2-40B4-BE49-F238E27FC236}">
              <a16:creationId xmlns:a16="http://schemas.microsoft.com/office/drawing/2014/main" xmlns="" id="{00000000-0008-0000-0600-000052000000}"/>
            </a:ext>
          </a:extLst>
        </xdr:cNvPr>
        <xdr:cNvSpPr txBox="1"/>
      </xdr:nvSpPr>
      <xdr:spPr>
        <a:xfrm>
          <a:off x="2608795" y="639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111189</xdr:rowOff>
    </xdr:from>
    <xdr:to>
      <xdr:col>10</xdr:col>
      <xdr:colOff>165100</xdr:colOff>
      <xdr:row>37</xdr:row>
      <xdr:rowOff>41339</xdr:rowOff>
    </xdr:to>
    <xdr:sp macro="" textlink="">
      <xdr:nvSpPr>
        <xdr:cNvPr id="83" name="楕円 82">
          <a:extLst>
            <a:ext uri="{FF2B5EF4-FFF2-40B4-BE49-F238E27FC236}">
              <a16:creationId xmlns:a16="http://schemas.microsoft.com/office/drawing/2014/main" xmlns="" id="{00000000-0008-0000-0600-000053000000}"/>
            </a:ext>
          </a:extLst>
        </xdr:cNvPr>
        <xdr:cNvSpPr/>
      </xdr:nvSpPr>
      <xdr:spPr>
        <a:xfrm>
          <a:off x="1968500" y="628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32466</xdr:rowOff>
    </xdr:from>
    <xdr:ext cx="599010" cy="259045"/>
    <xdr:sp macro="" textlink="">
      <xdr:nvSpPr>
        <xdr:cNvPr id="84" name="テキスト ボックス 83">
          <a:extLst>
            <a:ext uri="{FF2B5EF4-FFF2-40B4-BE49-F238E27FC236}">
              <a16:creationId xmlns:a16="http://schemas.microsoft.com/office/drawing/2014/main" xmlns="" id="{00000000-0008-0000-0600-000054000000}"/>
            </a:ext>
          </a:extLst>
        </xdr:cNvPr>
        <xdr:cNvSpPr txBox="1"/>
      </xdr:nvSpPr>
      <xdr:spPr>
        <a:xfrm>
          <a:off x="1719795" y="637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130523</xdr:rowOff>
    </xdr:from>
    <xdr:to>
      <xdr:col>6</xdr:col>
      <xdr:colOff>38100</xdr:colOff>
      <xdr:row>37</xdr:row>
      <xdr:rowOff>60673</xdr:rowOff>
    </xdr:to>
    <xdr:sp macro="" textlink="">
      <xdr:nvSpPr>
        <xdr:cNvPr id="85" name="楕円 84">
          <a:extLst>
            <a:ext uri="{FF2B5EF4-FFF2-40B4-BE49-F238E27FC236}">
              <a16:creationId xmlns:a16="http://schemas.microsoft.com/office/drawing/2014/main" xmlns="" id="{00000000-0008-0000-0600-000055000000}"/>
            </a:ext>
          </a:extLst>
        </xdr:cNvPr>
        <xdr:cNvSpPr/>
      </xdr:nvSpPr>
      <xdr:spPr>
        <a:xfrm>
          <a:off x="1079500" y="630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51800</xdr:rowOff>
    </xdr:from>
    <xdr:ext cx="599010" cy="259045"/>
    <xdr:sp macro="" textlink="">
      <xdr:nvSpPr>
        <xdr:cNvPr id="86" name="テキスト ボックス 85">
          <a:extLst>
            <a:ext uri="{FF2B5EF4-FFF2-40B4-BE49-F238E27FC236}">
              <a16:creationId xmlns:a16="http://schemas.microsoft.com/office/drawing/2014/main" xmlns="" id="{00000000-0008-0000-0600-000056000000}"/>
            </a:ext>
          </a:extLst>
        </xdr:cNvPr>
        <xdr:cNvSpPr txBox="1"/>
      </xdr:nvSpPr>
      <xdr:spPr>
        <a:xfrm>
          <a:off x="830795" y="639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xmlns=""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xmlns=""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xmlns=""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xmlns=""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xmlns=""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xmlns=""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xmlns=""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xmlns=""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147952</xdr:rowOff>
    </xdr:from>
    <xdr:to>
      <xdr:col>24</xdr:col>
      <xdr:colOff>63500</xdr:colOff>
      <xdr:row>57</xdr:row>
      <xdr:rowOff>5543</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flipV="1">
          <a:off x="3797300" y="9749152"/>
          <a:ext cx="838200" cy="2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a:extLst>
            <a:ext uri="{FF2B5EF4-FFF2-40B4-BE49-F238E27FC236}">
              <a16:creationId xmlns:a16="http://schemas.microsoft.com/office/drawing/2014/main" xmlns="" id="{00000000-0008-0000-0600-000076000000}"/>
            </a:ext>
          </a:extLst>
        </xdr:cNvPr>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xmlns=""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5543</xdr:rowOff>
    </xdr:from>
    <xdr:to>
      <xdr:col>19</xdr:col>
      <xdr:colOff>177800</xdr:colOff>
      <xdr:row>57</xdr:row>
      <xdr:rowOff>86843</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flipV="1">
          <a:off x="2908300" y="9778193"/>
          <a:ext cx="889000" cy="8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a:extLst>
            <a:ext uri="{FF2B5EF4-FFF2-40B4-BE49-F238E27FC236}">
              <a16:creationId xmlns:a16="http://schemas.microsoft.com/office/drawing/2014/main" xmlns="" id="{00000000-0008-0000-0600-00007A000000}"/>
            </a:ext>
          </a:extLst>
        </xdr:cNvPr>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86843</xdr:rowOff>
    </xdr:from>
    <xdr:to>
      <xdr:col>15</xdr:col>
      <xdr:colOff>50800</xdr:colOff>
      <xdr:row>57</xdr:row>
      <xdr:rowOff>122437</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2019300" y="9859493"/>
          <a:ext cx="889000" cy="3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122437</xdr:rowOff>
    </xdr:from>
    <xdr:to>
      <xdr:col>10</xdr:col>
      <xdr:colOff>114300</xdr:colOff>
      <xdr:row>57</xdr:row>
      <xdr:rowOff>126757</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1130300" y="9895087"/>
          <a:ext cx="889000" cy="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12316</xdr:rowOff>
    </xdr:from>
    <xdr:ext cx="59901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830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97152</xdr:rowOff>
    </xdr:from>
    <xdr:to>
      <xdr:col>24</xdr:col>
      <xdr:colOff>114300</xdr:colOff>
      <xdr:row>57</xdr:row>
      <xdr:rowOff>27302</xdr:rowOff>
    </xdr:to>
    <xdr:sp macro="" textlink="">
      <xdr:nvSpPr>
        <xdr:cNvPr id="136" name="楕円 135">
          <a:extLst>
            <a:ext uri="{FF2B5EF4-FFF2-40B4-BE49-F238E27FC236}">
              <a16:creationId xmlns:a16="http://schemas.microsoft.com/office/drawing/2014/main" xmlns="" id="{00000000-0008-0000-0600-000088000000}"/>
            </a:ext>
          </a:extLst>
        </xdr:cNvPr>
        <xdr:cNvSpPr/>
      </xdr:nvSpPr>
      <xdr:spPr>
        <a:xfrm>
          <a:off x="4584700" y="969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120029</xdr:rowOff>
    </xdr:from>
    <xdr:ext cx="599010" cy="259045"/>
    <xdr:sp macro="" textlink="">
      <xdr:nvSpPr>
        <xdr:cNvPr id="137" name="物件費該当値テキスト">
          <a:extLst>
            <a:ext uri="{FF2B5EF4-FFF2-40B4-BE49-F238E27FC236}">
              <a16:creationId xmlns:a16="http://schemas.microsoft.com/office/drawing/2014/main" xmlns="" id="{00000000-0008-0000-0600-000089000000}"/>
            </a:ext>
          </a:extLst>
        </xdr:cNvPr>
        <xdr:cNvSpPr txBox="1"/>
      </xdr:nvSpPr>
      <xdr:spPr>
        <a:xfrm>
          <a:off x="4686300" y="9549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126193</xdr:rowOff>
    </xdr:from>
    <xdr:to>
      <xdr:col>20</xdr:col>
      <xdr:colOff>38100</xdr:colOff>
      <xdr:row>57</xdr:row>
      <xdr:rowOff>56343</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3746500" y="972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72870</xdr:rowOff>
    </xdr:from>
    <xdr:ext cx="59901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3497795" y="950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36043</xdr:rowOff>
    </xdr:from>
    <xdr:to>
      <xdr:col>15</xdr:col>
      <xdr:colOff>101600</xdr:colOff>
      <xdr:row>57</xdr:row>
      <xdr:rowOff>137643</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2857500" y="980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154170</xdr:rowOff>
    </xdr:from>
    <xdr:ext cx="59901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2608795" y="958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71637</xdr:rowOff>
    </xdr:from>
    <xdr:to>
      <xdr:col>10</xdr:col>
      <xdr:colOff>165100</xdr:colOff>
      <xdr:row>58</xdr:row>
      <xdr:rowOff>1787</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1968500" y="984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18314</xdr:rowOff>
    </xdr:from>
    <xdr:ext cx="599010"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1719795" y="961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75957</xdr:rowOff>
    </xdr:from>
    <xdr:to>
      <xdr:col>6</xdr:col>
      <xdr:colOff>38100</xdr:colOff>
      <xdr:row>58</xdr:row>
      <xdr:rowOff>6107</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079500" y="98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22634</xdr:rowOff>
    </xdr:from>
    <xdr:ext cx="599010"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830795" y="962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xmlns=""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xmlns=""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xmlns=""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128507</xdr:rowOff>
    </xdr:from>
    <xdr:to>
      <xdr:col>24</xdr:col>
      <xdr:colOff>63500</xdr:colOff>
      <xdr:row>78</xdr:row>
      <xdr:rowOff>58806</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3797300" y="13330157"/>
          <a:ext cx="838200" cy="10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a16="http://schemas.microsoft.com/office/drawing/2014/main" xmlns="" id="{00000000-0008-0000-0600-0000AF000000}"/>
            </a:ext>
          </a:extLst>
        </xdr:cNvPr>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128507</xdr:rowOff>
    </xdr:from>
    <xdr:to>
      <xdr:col>19</xdr:col>
      <xdr:colOff>177800</xdr:colOff>
      <xdr:row>78</xdr:row>
      <xdr:rowOff>81193</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2908300" y="13330157"/>
          <a:ext cx="889000" cy="12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35613</xdr:rowOff>
    </xdr:from>
    <xdr:ext cx="534377"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3530111" y="1340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15883</xdr:rowOff>
    </xdr:from>
    <xdr:to>
      <xdr:col>15</xdr:col>
      <xdr:colOff>50800</xdr:colOff>
      <xdr:row>78</xdr:row>
      <xdr:rowOff>81193</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2019300" y="13388983"/>
          <a:ext cx="889000" cy="6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15883</xdr:rowOff>
    </xdr:from>
    <xdr:to>
      <xdr:col>10</xdr:col>
      <xdr:colOff>114300</xdr:colOff>
      <xdr:row>78</xdr:row>
      <xdr:rowOff>129177</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flipV="1">
          <a:off x="1130300" y="13388983"/>
          <a:ext cx="889000" cy="11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75503</xdr:rowOff>
    </xdr:from>
    <xdr:ext cx="534377"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1752111" y="1344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8006</xdr:rowOff>
    </xdr:from>
    <xdr:to>
      <xdr:col>24</xdr:col>
      <xdr:colOff>114300</xdr:colOff>
      <xdr:row>78</xdr:row>
      <xdr:rowOff>109606</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4584700" y="1338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157883</xdr:rowOff>
    </xdr:from>
    <xdr:ext cx="534377" cy="259045"/>
    <xdr:sp macro="" textlink="">
      <xdr:nvSpPr>
        <xdr:cNvPr id="194" name="維持補修費該当値テキスト">
          <a:extLst>
            <a:ext uri="{FF2B5EF4-FFF2-40B4-BE49-F238E27FC236}">
              <a16:creationId xmlns:a16="http://schemas.microsoft.com/office/drawing/2014/main" xmlns="" id="{00000000-0008-0000-0600-0000C2000000}"/>
            </a:ext>
          </a:extLst>
        </xdr:cNvPr>
        <xdr:cNvSpPr txBox="1"/>
      </xdr:nvSpPr>
      <xdr:spPr>
        <a:xfrm>
          <a:off x="4686300" y="133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77707</xdr:rowOff>
    </xdr:from>
    <xdr:to>
      <xdr:col>20</xdr:col>
      <xdr:colOff>38100</xdr:colOff>
      <xdr:row>78</xdr:row>
      <xdr:rowOff>7857</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3746500" y="1327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24384</xdr:rowOff>
    </xdr:from>
    <xdr:ext cx="534377"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3530111" y="1305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30393</xdr:rowOff>
    </xdr:from>
    <xdr:to>
      <xdr:col>15</xdr:col>
      <xdr:colOff>101600</xdr:colOff>
      <xdr:row>78</xdr:row>
      <xdr:rowOff>131993</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2857500" y="1340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123120</xdr:rowOff>
    </xdr:from>
    <xdr:ext cx="534377"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2641111" y="1349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136533</xdr:rowOff>
    </xdr:from>
    <xdr:to>
      <xdr:col>10</xdr:col>
      <xdr:colOff>165100</xdr:colOff>
      <xdr:row>78</xdr:row>
      <xdr:rowOff>66683</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1968500" y="1333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83210</xdr:rowOff>
    </xdr:from>
    <xdr:ext cx="534377"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1752111" y="1311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78377</xdr:rowOff>
    </xdr:from>
    <xdr:to>
      <xdr:col>6</xdr:col>
      <xdr:colOff>38100</xdr:colOff>
      <xdr:row>79</xdr:row>
      <xdr:rowOff>8527</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079500" y="1345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171104</xdr:rowOff>
    </xdr:from>
    <xdr:ext cx="534377"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863111" y="1354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xmlns=""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xmlns=""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xmlns=""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105581</xdr:rowOff>
    </xdr:from>
    <xdr:to>
      <xdr:col>24</xdr:col>
      <xdr:colOff>63500</xdr:colOff>
      <xdr:row>95</xdr:row>
      <xdr:rowOff>121365</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3797300" y="16393331"/>
          <a:ext cx="838200" cy="1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a:extLst>
            <a:ext uri="{FF2B5EF4-FFF2-40B4-BE49-F238E27FC236}">
              <a16:creationId xmlns:a16="http://schemas.microsoft.com/office/drawing/2014/main" xmlns="" id="{00000000-0008-0000-0600-0000EC000000}"/>
            </a:ext>
          </a:extLst>
        </xdr:cNvPr>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84665</xdr:rowOff>
    </xdr:from>
    <xdr:to>
      <xdr:col>19</xdr:col>
      <xdr:colOff>177800</xdr:colOff>
      <xdr:row>95</xdr:row>
      <xdr:rowOff>105581</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a:off x="2908300" y="16372415"/>
          <a:ext cx="889000" cy="2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84665</xdr:rowOff>
    </xdr:from>
    <xdr:to>
      <xdr:col>15</xdr:col>
      <xdr:colOff>50800</xdr:colOff>
      <xdr:row>95</xdr:row>
      <xdr:rowOff>167903</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2019300" y="16372415"/>
          <a:ext cx="889000" cy="8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111030</xdr:rowOff>
    </xdr:from>
    <xdr:to>
      <xdr:col>10</xdr:col>
      <xdr:colOff>114300</xdr:colOff>
      <xdr:row>95</xdr:row>
      <xdr:rowOff>167903</xdr:rowOff>
    </xdr:to>
    <xdr:cxnSp macro="">
      <xdr:nvCxnSpPr>
        <xdr:cNvPr id="244" name="直線コネクタ 243">
          <a:extLst>
            <a:ext uri="{FF2B5EF4-FFF2-40B4-BE49-F238E27FC236}">
              <a16:creationId xmlns:a16="http://schemas.microsoft.com/office/drawing/2014/main" xmlns="" id="{00000000-0008-0000-0600-0000F4000000}"/>
            </a:ext>
          </a:extLst>
        </xdr:cNvPr>
        <xdr:cNvCxnSpPr/>
      </xdr:nvCxnSpPr>
      <xdr:spPr>
        <a:xfrm>
          <a:off x="1130300" y="16398780"/>
          <a:ext cx="889000" cy="5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97035</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1752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107666</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863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70565</xdr:rowOff>
    </xdr:from>
    <xdr:to>
      <xdr:col>24</xdr:col>
      <xdr:colOff>114300</xdr:colOff>
      <xdr:row>96</xdr:row>
      <xdr:rowOff>715</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4584700" y="1635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93442</xdr:rowOff>
    </xdr:from>
    <xdr:ext cx="534377" cy="259045"/>
    <xdr:sp macro="" textlink="">
      <xdr:nvSpPr>
        <xdr:cNvPr id="255" name="扶助費該当値テキスト">
          <a:extLst>
            <a:ext uri="{FF2B5EF4-FFF2-40B4-BE49-F238E27FC236}">
              <a16:creationId xmlns:a16="http://schemas.microsoft.com/office/drawing/2014/main" xmlns="" id="{00000000-0008-0000-0600-0000FF000000}"/>
            </a:ext>
          </a:extLst>
        </xdr:cNvPr>
        <xdr:cNvSpPr txBox="1"/>
      </xdr:nvSpPr>
      <xdr:spPr>
        <a:xfrm>
          <a:off x="4686300" y="1620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54781</xdr:rowOff>
    </xdr:from>
    <xdr:to>
      <xdr:col>20</xdr:col>
      <xdr:colOff>38100</xdr:colOff>
      <xdr:row>95</xdr:row>
      <xdr:rowOff>156381</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3746500" y="1634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1458</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3530111" y="1611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33865</xdr:rowOff>
    </xdr:from>
    <xdr:to>
      <xdr:col>15</xdr:col>
      <xdr:colOff>101600</xdr:colOff>
      <xdr:row>95</xdr:row>
      <xdr:rowOff>135465</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2857500" y="1632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151992</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2641111" y="1609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117103</xdr:rowOff>
    </xdr:from>
    <xdr:to>
      <xdr:col>10</xdr:col>
      <xdr:colOff>165100</xdr:colOff>
      <xdr:row>96</xdr:row>
      <xdr:rowOff>47253</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968500" y="1640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63780</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1752111" y="1618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60230</xdr:rowOff>
    </xdr:from>
    <xdr:to>
      <xdr:col>6</xdr:col>
      <xdr:colOff>38100</xdr:colOff>
      <xdr:row>95</xdr:row>
      <xdr:rowOff>161830</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1079500" y="163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6907</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863111" y="1612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xmlns=""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xmlns=""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xmlns=""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130093</xdr:rowOff>
    </xdr:from>
    <xdr:to>
      <xdr:col>55</xdr:col>
      <xdr:colOff>0</xdr:colOff>
      <xdr:row>36</xdr:row>
      <xdr:rowOff>158449</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a:off x="9639300" y="6302293"/>
          <a:ext cx="838200" cy="2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a:extLst>
            <a:ext uri="{FF2B5EF4-FFF2-40B4-BE49-F238E27FC236}">
              <a16:creationId xmlns:a16="http://schemas.microsoft.com/office/drawing/2014/main" xmlns="" id="{00000000-0008-0000-0600-000025010000}"/>
            </a:ext>
          </a:extLst>
        </xdr:cNvPr>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130093</xdr:rowOff>
    </xdr:from>
    <xdr:to>
      <xdr:col>50</xdr:col>
      <xdr:colOff>114300</xdr:colOff>
      <xdr:row>37</xdr:row>
      <xdr:rowOff>19994</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flipV="1">
          <a:off x="8750300" y="6302293"/>
          <a:ext cx="889000" cy="6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16311</xdr:rowOff>
    </xdr:from>
    <xdr:to>
      <xdr:col>45</xdr:col>
      <xdr:colOff>177800</xdr:colOff>
      <xdr:row>37</xdr:row>
      <xdr:rowOff>19994</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a:off x="7861300" y="6359961"/>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168608</xdr:rowOff>
    </xdr:from>
    <xdr:to>
      <xdr:col>41</xdr:col>
      <xdr:colOff>50800</xdr:colOff>
      <xdr:row>37</xdr:row>
      <xdr:rowOff>16311</xdr:rowOff>
    </xdr:to>
    <xdr:cxnSp macro="">
      <xdr:nvCxnSpPr>
        <xdr:cNvPr id="301" name="直線コネクタ 300">
          <a:extLst>
            <a:ext uri="{FF2B5EF4-FFF2-40B4-BE49-F238E27FC236}">
              <a16:creationId xmlns:a16="http://schemas.microsoft.com/office/drawing/2014/main" xmlns="" id="{00000000-0008-0000-0600-00002D010000}"/>
            </a:ext>
          </a:extLst>
        </xdr:cNvPr>
        <xdr:cNvCxnSpPr/>
      </xdr:nvCxnSpPr>
      <xdr:spPr>
        <a:xfrm>
          <a:off x="6972300" y="6340808"/>
          <a:ext cx="889000" cy="1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94864</xdr:rowOff>
    </xdr:from>
    <xdr:ext cx="59901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7561795" y="64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xmlns=""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106299</xdr:rowOff>
    </xdr:from>
    <xdr:ext cx="59901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6672795"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107649</xdr:rowOff>
    </xdr:from>
    <xdr:to>
      <xdr:col>55</xdr:col>
      <xdr:colOff>50800</xdr:colOff>
      <xdr:row>37</xdr:row>
      <xdr:rowOff>37799</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10426700" y="627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130526</xdr:rowOff>
    </xdr:from>
    <xdr:ext cx="599010" cy="259045"/>
    <xdr:sp macro="" textlink="">
      <xdr:nvSpPr>
        <xdr:cNvPr id="312" name="補助費等該当値テキスト">
          <a:extLst>
            <a:ext uri="{FF2B5EF4-FFF2-40B4-BE49-F238E27FC236}">
              <a16:creationId xmlns:a16="http://schemas.microsoft.com/office/drawing/2014/main" xmlns="" id="{00000000-0008-0000-0600-000038010000}"/>
            </a:ext>
          </a:extLst>
        </xdr:cNvPr>
        <xdr:cNvSpPr txBox="1"/>
      </xdr:nvSpPr>
      <xdr:spPr>
        <a:xfrm>
          <a:off x="10528300" y="613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79293</xdr:rowOff>
    </xdr:from>
    <xdr:to>
      <xdr:col>50</xdr:col>
      <xdr:colOff>165100</xdr:colOff>
      <xdr:row>37</xdr:row>
      <xdr:rowOff>9443</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9588500" y="625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25970</xdr:rowOff>
    </xdr:from>
    <xdr:ext cx="59901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9339795" y="6026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140644</xdr:rowOff>
    </xdr:from>
    <xdr:to>
      <xdr:col>46</xdr:col>
      <xdr:colOff>38100</xdr:colOff>
      <xdr:row>37</xdr:row>
      <xdr:rowOff>70794</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8699500" y="631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87321</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8450795" y="6088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136961</xdr:rowOff>
    </xdr:from>
    <xdr:to>
      <xdr:col>41</xdr:col>
      <xdr:colOff>101600</xdr:colOff>
      <xdr:row>37</xdr:row>
      <xdr:rowOff>67111</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7810500" y="630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83638</xdr:rowOff>
    </xdr:from>
    <xdr:ext cx="59901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7561795" y="6084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117808</xdr:rowOff>
    </xdr:from>
    <xdr:to>
      <xdr:col>36</xdr:col>
      <xdr:colOff>165100</xdr:colOff>
      <xdr:row>37</xdr:row>
      <xdr:rowOff>47958</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6921500" y="629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64485</xdr:rowOff>
    </xdr:from>
    <xdr:ext cx="599010"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6672795" y="6065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xmlns=""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xmlns=""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xmlns=""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44170</xdr:rowOff>
    </xdr:from>
    <xdr:to>
      <xdr:col>55</xdr:col>
      <xdr:colOff>0</xdr:colOff>
      <xdr:row>57</xdr:row>
      <xdr:rowOff>45303</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9639300" y="9645370"/>
          <a:ext cx="838200" cy="17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a:extLst>
            <a:ext uri="{FF2B5EF4-FFF2-40B4-BE49-F238E27FC236}">
              <a16:creationId xmlns:a16="http://schemas.microsoft.com/office/drawing/2014/main" xmlns="" id="{00000000-0008-0000-0600-00005C010000}"/>
            </a:ext>
          </a:extLst>
        </xdr:cNvPr>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44170</xdr:rowOff>
    </xdr:from>
    <xdr:to>
      <xdr:col>50</xdr:col>
      <xdr:colOff>114300</xdr:colOff>
      <xdr:row>57</xdr:row>
      <xdr:rowOff>5090</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flipV="1">
          <a:off x="8750300" y="9645370"/>
          <a:ext cx="889000" cy="13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48503</xdr:rowOff>
    </xdr:from>
    <xdr:ext cx="599010" cy="259045"/>
    <xdr:sp macro="" textlink="">
      <xdr:nvSpPr>
        <xdr:cNvPr id="352" name="テキスト ボックス 351">
          <a:extLst>
            <a:ext uri="{FF2B5EF4-FFF2-40B4-BE49-F238E27FC236}">
              <a16:creationId xmlns:a16="http://schemas.microsoft.com/office/drawing/2014/main" xmlns="" id="{00000000-0008-0000-0600-000060010000}"/>
            </a:ext>
          </a:extLst>
        </xdr:cNvPr>
        <xdr:cNvSpPr txBox="1"/>
      </xdr:nvSpPr>
      <xdr:spPr>
        <a:xfrm>
          <a:off x="9339795" y="99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5090</xdr:rowOff>
    </xdr:from>
    <xdr:to>
      <xdr:col>45</xdr:col>
      <xdr:colOff>177800</xdr:colOff>
      <xdr:row>57</xdr:row>
      <xdr:rowOff>126092</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flipV="1">
          <a:off x="7861300" y="9777740"/>
          <a:ext cx="889000" cy="12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48150</xdr:rowOff>
    </xdr:from>
    <xdr:ext cx="599010"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8450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109526</xdr:rowOff>
    </xdr:from>
    <xdr:to>
      <xdr:col>41</xdr:col>
      <xdr:colOff>50800</xdr:colOff>
      <xdr:row>57</xdr:row>
      <xdr:rowOff>126092</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a:off x="6972300" y="9882176"/>
          <a:ext cx="889000" cy="1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53401</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7561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29374</xdr:rowOff>
    </xdr:from>
    <xdr:ext cx="59901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6672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165953</xdr:rowOff>
    </xdr:from>
    <xdr:to>
      <xdr:col>55</xdr:col>
      <xdr:colOff>50800</xdr:colOff>
      <xdr:row>57</xdr:row>
      <xdr:rowOff>96103</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10426700" y="976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17380</xdr:rowOff>
    </xdr:from>
    <xdr:ext cx="599010" cy="259045"/>
    <xdr:sp macro="" textlink="">
      <xdr:nvSpPr>
        <xdr:cNvPr id="367" name="普通建設事業費該当値テキスト">
          <a:extLst>
            <a:ext uri="{FF2B5EF4-FFF2-40B4-BE49-F238E27FC236}">
              <a16:creationId xmlns:a16="http://schemas.microsoft.com/office/drawing/2014/main" xmlns="" id="{00000000-0008-0000-0600-00006F010000}"/>
            </a:ext>
          </a:extLst>
        </xdr:cNvPr>
        <xdr:cNvSpPr txBox="1"/>
      </xdr:nvSpPr>
      <xdr:spPr>
        <a:xfrm>
          <a:off x="10528300" y="961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164820</xdr:rowOff>
    </xdr:from>
    <xdr:to>
      <xdr:col>50</xdr:col>
      <xdr:colOff>165100</xdr:colOff>
      <xdr:row>56</xdr:row>
      <xdr:rowOff>94970</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9588500" y="95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111497</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9339795" y="936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125740</xdr:rowOff>
    </xdr:from>
    <xdr:to>
      <xdr:col>46</xdr:col>
      <xdr:colOff>38100</xdr:colOff>
      <xdr:row>57</xdr:row>
      <xdr:rowOff>55890</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8699500" y="972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72417</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8450795" y="9502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75292</xdr:rowOff>
    </xdr:from>
    <xdr:to>
      <xdr:col>41</xdr:col>
      <xdr:colOff>101600</xdr:colOff>
      <xdr:row>58</xdr:row>
      <xdr:rowOff>5442</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7810500" y="98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21969</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7561795" y="962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58726</xdr:rowOff>
    </xdr:from>
    <xdr:to>
      <xdr:col>36</xdr:col>
      <xdr:colOff>165100</xdr:colOff>
      <xdr:row>57</xdr:row>
      <xdr:rowOff>160326</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6921500" y="983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5403</xdr:rowOff>
    </xdr:from>
    <xdr:ext cx="599010"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6672795" y="9606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xmlns=""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xmlns=""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xmlns=""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44269</xdr:rowOff>
    </xdr:from>
    <xdr:to>
      <xdr:col>55</xdr:col>
      <xdr:colOff>0</xdr:colOff>
      <xdr:row>76</xdr:row>
      <xdr:rowOff>154054</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9639300" y="12731569"/>
          <a:ext cx="838200" cy="45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55066</xdr:rowOff>
    </xdr:from>
    <xdr:ext cx="534377" cy="259045"/>
    <xdr:sp macro="" textlink="">
      <xdr:nvSpPr>
        <xdr:cNvPr id="405" name="普通建設事業費 （ うち新規整備　）平均値テキスト">
          <a:extLst>
            <a:ext uri="{FF2B5EF4-FFF2-40B4-BE49-F238E27FC236}">
              <a16:creationId xmlns:a16="http://schemas.microsoft.com/office/drawing/2014/main" xmlns="" id="{00000000-0008-0000-0600-000095010000}"/>
            </a:ext>
          </a:extLst>
        </xdr:cNvPr>
        <xdr:cNvSpPr txBox="1"/>
      </xdr:nvSpPr>
      <xdr:spPr>
        <a:xfrm>
          <a:off x="10528300" y="1342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44269</xdr:rowOff>
    </xdr:from>
    <xdr:to>
      <xdr:col>50</xdr:col>
      <xdr:colOff>114300</xdr:colOff>
      <xdr:row>75</xdr:row>
      <xdr:rowOff>125537</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flipV="1">
          <a:off x="8750300" y="12731569"/>
          <a:ext cx="889000" cy="25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158103</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9372111" y="135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125537</xdr:rowOff>
    </xdr:from>
    <xdr:to>
      <xdr:col>45</xdr:col>
      <xdr:colOff>177800</xdr:colOff>
      <xdr:row>77</xdr:row>
      <xdr:rowOff>108415</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flipV="1">
          <a:off x="7861300" y="12984287"/>
          <a:ext cx="889000" cy="32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137270</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8483111" y="135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35496</xdr:rowOff>
    </xdr:from>
    <xdr:to>
      <xdr:col>41</xdr:col>
      <xdr:colOff>50800</xdr:colOff>
      <xdr:row>77</xdr:row>
      <xdr:rowOff>108415</xdr:rowOff>
    </xdr:to>
    <xdr:cxnSp macro="">
      <xdr:nvCxnSpPr>
        <xdr:cNvPr id="413" name="直線コネクタ 412">
          <a:extLst>
            <a:ext uri="{FF2B5EF4-FFF2-40B4-BE49-F238E27FC236}">
              <a16:creationId xmlns:a16="http://schemas.microsoft.com/office/drawing/2014/main" xmlns="" id="{00000000-0008-0000-0600-00009D010000}"/>
            </a:ext>
          </a:extLst>
        </xdr:cNvPr>
        <xdr:cNvCxnSpPr/>
      </xdr:nvCxnSpPr>
      <xdr:spPr>
        <a:xfrm>
          <a:off x="6972300" y="13237146"/>
          <a:ext cx="889000" cy="7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109934</xdr:rowOff>
    </xdr:from>
    <xdr:ext cx="59901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7561795"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57269</xdr:rowOff>
    </xdr:from>
    <xdr:ext cx="59901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6672795"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103254</xdr:rowOff>
    </xdr:from>
    <xdr:to>
      <xdr:col>55</xdr:col>
      <xdr:colOff>50800</xdr:colOff>
      <xdr:row>77</xdr:row>
      <xdr:rowOff>33404</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10426700" y="1313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126131</xdr:rowOff>
    </xdr:from>
    <xdr:ext cx="599010" cy="259045"/>
    <xdr:sp macro="" textlink="">
      <xdr:nvSpPr>
        <xdr:cNvPr id="424" name="普通建設事業費 （ うち新規整備　）該当値テキスト">
          <a:extLst>
            <a:ext uri="{FF2B5EF4-FFF2-40B4-BE49-F238E27FC236}">
              <a16:creationId xmlns:a16="http://schemas.microsoft.com/office/drawing/2014/main" xmlns="" id="{00000000-0008-0000-0600-0000A8010000}"/>
            </a:ext>
          </a:extLst>
        </xdr:cNvPr>
        <xdr:cNvSpPr txBox="1"/>
      </xdr:nvSpPr>
      <xdr:spPr>
        <a:xfrm>
          <a:off x="10528300" y="1298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164919</xdr:rowOff>
    </xdr:from>
    <xdr:to>
      <xdr:col>50</xdr:col>
      <xdr:colOff>165100</xdr:colOff>
      <xdr:row>74</xdr:row>
      <xdr:rowOff>95069</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9588500" y="1268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111596</xdr:rowOff>
    </xdr:from>
    <xdr:ext cx="59901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9339795" y="12455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74737</xdr:rowOff>
    </xdr:from>
    <xdr:to>
      <xdr:col>46</xdr:col>
      <xdr:colOff>38100</xdr:colOff>
      <xdr:row>76</xdr:row>
      <xdr:rowOff>4887</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8699500" y="1293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21414</xdr:rowOff>
    </xdr:from>
    <xdr:ext cx="599010"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8450795" y="1270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57615</xdr:rowOff>
    </xdr:from>
    <xdr:to>
      <xdr:col>41</xdr:col>
      <xdr:colOff>101600</xdr:colOff>
      <xdr:row>77</xdr:row>
      <xdr:rowOff>159215</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7810500" y="1325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4292</xdr:rowOff>
    </xdr:from>
    <xdr:ext cx="599010"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7561795" y="13034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156146</xdr:rowOff>
    </xdr:from>
    <xdr:to>
      <xdr:col>36</xdr:col>
      <xdr:colOff>165100</xdr:colOff>
      <xdr:row>77</xdr:row>
      <xdr:rowOff>86296</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6921500" y="1318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102823</xdr:rowOff>
    </xdr:from>
    <xdr:ext cx="599010"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6672795" y="1296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xmlns=""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xmlns=""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xmlns=""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34694</xdr:rowOff>
    </xdr:from>
    <xdr:to>
      <xdr:col>55</xdr:col>
      <xdr:colOff>0</xdr:colOff>
      <xdr:row>98</xdr:row>
      <xdr:rowOff>47318</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9639300" y="16836794"/>
          <a:ext cx="838200" cy="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3680</xdr:rowOff>
    </xdr:from>
    <xdr:ext cx="599010" cy="259045"/>
    <xdr:sp macro="" textlink="">
      <xdr:nvSpPr>
        <xdr:cNvPr id="460" name="普通建設事業費 （ うち更新整備　）平均値テキスト">
          <a:extLst>
            <a:ext uri="{FF2B5EF4-FFF2-40B4-BE49-F238E27FC236}">
              <a16:creationId xmlns:a16="http://schemas.microsoft.com/office/drawing/2014/main" xmlns="" id="{00000000-0008-0000-0600-0000CC010000}"/>
            </a:ext>
          </a:extLst>
        </xdr:cNvPr>
        <xdr:cNvSpPr txBox="1"/>
      </xdr:nvSpPr>
      <xdr:spPr>
        <a:xfrm>
          <a:off x="10528300" y="16805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34694</xdr:rowOff>
    </xdr:from>
    <xdr:to>
      <xdr:col>50</xdr:col>
      <xdr:colOff>114300</xdr:colOff>
      <xdr:row>98</xdr:row>
      <xdr:rowOff>76324</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flipV="1">
          <a:off x="8750300" y="16836794"/>
          <a:ext cx="889000" cy="4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109986</xdr:rowOff>
    </xdr:from>
    <xdr:ext cx="599010"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9339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76324</xdr:rowOff>
    </xdr:from>
    <xdr:to>
      <xdr:col>45</xdr:col>
      <xdr:colOff>177800</xdr:colOff>
      <xdr:row>98</xdr:row>
      <xdr:rowOff>78273</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flipV="1">
          <a:off x="7861300" y="16878424"/>
          <a:ext cx="889000" cy="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78273</xdr:rowOff>
    </xdr:from>
    <xdr:to>
      <xdr:col>41</xdr:col>
      <xdr:colOff>50800</xdr:colOff>
      <xdr:row>98</xdr:row>
      <xdr:rowOff>126640</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flipV="1">
          <a:off x="6972300" y="16880373"/>
          <a:ext cx="889000" cy="4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123260</xdr:rowOff>
    </xdr:from>
    <xdr:ext cx="59901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7561795" y="1692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167968</xdr:rowOff>
    </xdr:from>
    <xdr:to>
      <xdr:col>55</xdr:col>
      <xdr:colOff>50800</xdr:colOff>
      <xdr:row>98</xdr:row>
      <xdr:rowOff>98118</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10426700" y="1679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127345</xdr:rowOff>
    </xdr:from>
    <xdr:ext cx="599010" cy="259045"/>
    <xdr:sp macro="" textlink="">
      <xdr:nvSpPr>
        <xdr:cNvPr id="479" name="普通建設事業費 （ うち更新整備　）該当値テキスト">
          <a:extLst>
            <a:ext uri="{FF2B5EF4-FFF2-40B4-BE49-F238E27FC236}">
              <a16:creationId xmlns:a16="http://schemas.microsoft.com/office/drawing/2014/main" xmlns="" id="{00000000-0008-0000-0600-0000DF010000}"/>
            </a:ext>
          </a:extLst>
        </xdr:cNvPr>
        <xdr:cNvSpPr txBox="1"/>
      </xdr:nvSpPr>
      <xdr:spPr>
        <a:xfrm>
          <a:off x="10528300" y="1658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155344</xdr:rowOff>
    </xdr:from>
    <xdr:to>
      <xdr:col>50</xdr:col>
      <xdr:colOff>165100</xdr:colOff>
      <xdr:row>98</xdr:row>
      <xdr:rowOff>85494</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9588500" y="1678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102021</xdr:rowOff>
    </xdr:from>
    <xdr:ext cx="59901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9339795" y="16561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25524</xdr:rowOff>
    </xdr:from>
    <xdr:to>
      <xdr:col>46</xdr:col>
      <xdr:colOff>38100</xdr:colOff>
      <xdr:row>98</xdr:row>
      <xdr:rowOff>127124</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8699500" y="1682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118251</xdr:rowOff>
    </xdr:from>
    <xdr:ext cx="59901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8450795" y="1692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27473</xdr:rowOff>
    </xdr:from>
    <xdr:to>
      <xdr:col>41</xdr:col>
      <xdr:colOff>101600</xdr:colOff>
      <xdr:row>98</xdr:row>
      <xdr:rowOff>129073</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7810500" y="1682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145600</xdr:rowOff>
    </xdr:from>
    <xdr:ext cx="599010"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7561795" y="1660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75840</xdr:rowOff>
    </xdr:from>
    <xdr:to>
      <xdr:col>36</xdr:col>
      <xdr:colOff>165100</xdr:colOff>
      <xdr:row>99</xdr:row>
      <xdr:rowOff>5990</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6921500" y="168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168567</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6705111" y="1697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xmlns=""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xmlns=""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xmlns=""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150547</xdr:rowOff>
    </xdr:from>
    <xdr:to>
      <xdr:col>85</xdr:col>
      <xdr:colOff>127000</xdr:colOff>
      <xdr:row>38</xdr:row>
      <xdr:rowOff>128213</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flipV="1">
          <a:off x="15481300" y="6494197"/>
          <a:ext cx="838200" cy="14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70432</xdr:rowOff>
    </xdr:from>
    <xdr:ext cx="534377" cy="259045"/>
    <xdr:sp macro="" textlink="">
      <xdr:nvSpPr>
        <xdr:cNvPr id="517" name="災害復旧事業費平均値テキスト">
          <a:extLst>
            <a:ext uri="{FF2B5EF4-FFF2-40B4-BE49-F238E27FC236}">
              <a16:creationId xmlns:a16="http://schemas.microsoft.com/office/drawing/2014/main" xmlns="" id="{00000000-0008-0000-0600-000005020000}"/>
            </a:ext>
          </a:extLst>
        </xdr:cNvPr>
        <xdr:cNvSpPr txBox="1"/>
      </xdr:nvSpPr>
      <xdr:spPr>
        <a:xfrm>
          <a:off x="16370300" y="6585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118920</xdr:rowOff>
    </xdr:from>
    <xdr:to>
      <xdr:col>81</xdr:col>
      <xdr:colOff>50800</xdr:colOff>
      <xdr:row>38</xdr:row>
      <xdr:rowOff>128213</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4592300" y="6462570"/>
          <a:ext cx="889000" cy="18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21809</xdr:rowOff>
    </xdr:from>
    <xdr:ext cx="534377"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5214111" y="670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94792</xdr:rowOff>
    </xdr:from>
    <xdr:to>
      <xdr:col>76</xdr:col>
      <xdr:colOff>114300</xdr:colOff>
      <xdr:row>37</xdr:row>
      <xdr:rowOff>118920</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3703300" y="6438442"/>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15481</xdr:rowOff>
    </xdr:from>
    <xdr:ext cx="534377"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4325111" y="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94792</xdr:rowOff>
    </xdr:from>
    <xdr:to>
      <xdr:col>71</xdr:col>
      <xdr:colOff>177800</xdr:colOff>
      <xdr:row>38</xdr:row>
      <xdr:rowOff>109327</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flipV="1">
          <a:off x="12814300" y="6438442"/>
          <a:ext cx="889000" cy="18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30999</xdr:rowOff>
    </xdr:from>
    <xdr:ext cx="534377"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3436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17301</xdr:rowOff>
    </xdr:from>
    <xdr:ext cx="534377"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2547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99747</xdr:rowOff>
    </xdr:from>
    <xdr:to>
      <xdr:col>85</xdr:col>
      <xdr:colOff>177800</xdr:colOff>
      <xdr:row>38</xdr:row>
      <xdr:rowOff>29897</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6268700" y="644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122624</xdr:rowOff>
    </xdr:from>
    <xdr:ext cx="534377" cy="259045"/>
    <xdr:sp macro="" textlink="">
      <xdr:nvSpPr>
        <xdr:cNvPr id="536" name="災害復旧事業費該当値テキスト">
          <a:extLst>
            <a:ext uri="{FF2B5EF4-FFF2-40B4-BE49-F238E27FC236}">
              <a16:creationId xmlns:a16="http://schemas.microsoft.com/office/drawing/2014/main" xmlns="" id="{00000000-0008-0000-0600-000018020000}"/>
            </a:ext>
          </a:extLst>
        </xdr:cNvPr>
        <xdr:cNvSpPr txBox="1"/>
      </xdr:nvSpPr>
      <xdr:spPr>
        <a:xfrm>
          <a:off x="16370300" y="629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77413</xdr:rowOff>
    </xdr:from>
    <xdr:to>
      <xdr:col>81</xdr:col>
      <xdr:colOff>101600</xdr:colOff>
      <xdr:row>39</xdr:row>
      <xdr:rowOff>7563</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5430500" y="659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24090</xdr:rowOff>
    </xdr:from>
    <xdr:ext cx="534377"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5214111" y="63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68120</xdr:rowOff>
    </xdr:from>
    <xdr:to>
      <xdr:col>76</xdr:col>
      <xdr:colOff>165100</xdr:colOff>
      <xdr:row>37</xdr:row>
      <xdr:rowOff>169720</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4541500" y="641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14797</xdr:rowOff>
    </xdr:from>
    <xdr:ext cx="534377"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4325111" y="618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43992</xdr:rowOff>
    </xdr:from>
    <xdr:to>
      <xdr:col>72</xdr:col>
      <xdr:colOff>38100</xdr:colOff>
      <xdr:row>37</xdr:row>
      <xdr:rowOff>145592</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3652500" y="638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162119</xdr:rowOff>
    </xdr:from>
    <xdr:ext cx="534377"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3436111" y="61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58527</xdr:rowOff>
    </xdr:from>
    <xdr:to>
      <xdr:col>67</xdr:col>
      <xdr:colOff>101600</xdr:colOff>
      <xdr:row>38</xdr:row>
      <xdr:rowOff>160127</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2763500" y="657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5204</xdr:rowOff>
    </xdr:from>
    <xdr:ext cx="534377"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547111" y="634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xmlns=""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xmlns=""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xmlns=""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xmlns=""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xmlns=""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xmlns=""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xmlns=""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xmlns=""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xmlns="" id="{00000000-0008-0000-0600-000047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xmlns=""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xmlns=""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xmlns=""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xmlns=""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xmlns=""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xmlns=""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xmlns=""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161012</xdr:rowOff>
    </xdr:from>
    <xdr:to>
      <xdr:col>85</xdr:col>
      <xdr:colOff>127000</xdr:colOff>
      <xdr:row>77</xdr:row>
      <xdr:rowOff>15418</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flipV="1">
          <a:off x="15481300" y="13191212"/>
          <a:ext cx="838200" cy="2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29" name="公債費平均値テキスト">
          <a:extLst>
            <a:ext uri="{FF2B5EF4-FFF2-40B4-BE49-F238E27FC236}">
              <a16:creationId xmlns:a16="http://schemas.microsoft.com/office/drawing/2014/main" xmlns="" id="{00000000-0008-0000-0600-000075020000}"/>
            </a:ext>
          </a:extLst>
        </xdr:cNvPr>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139616</xdr:rowOff>
    </xdr:from>
    <xdr:to>
      <xdr:col>81</xdr:col>
      <xdr:colOff>50800</xdr:colOff>
      <xdr:row>77</xdr:row>
      <xdr:rowOff>15418</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a:off x="14592300" y="13169816"/>
          <a:ext cx="889000" cy="4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146466</xdr:rowOff>
    </xdr:from>
    <xdr:ext cx="59901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5181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42444</xdr:rowOff>
    </xdr:from>
    <xdr:to>
      <xdr:col>76</xdr:col>
      <xdr:colOff>114300</xdr:colOff>
      <xdr:row>76</xdr:row>
      <xdr:rowOff>139616</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a:off x="13703300" y="13072644"/>
          <a:ext cx="889000" cy="9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150779</xdr:rowOff>
    </xdr:from>
    <xdr:ext cx="59901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4292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42444</xdr:rowOff>
    </xdr:from>
    <xdr:to>
      <xdr:col>71</xdr:col>
      <xdr:colOff>177800</xdr:colOff>
      <xdr:row>76</xdr:row>
      <xdr:rowOff>54285</xdr:rowOff>
    </xdr:to>
    <xdr:cxnSp macro="">
      <xdr:nvCxnSpPr>
        <xdr:cNvPr id="637" name="直線コネクタ 636">
          <a:extLst>
            <a:ext uri="{FF2B5EF4-FFF2-40B4-BE49-F238E27FC236}">
              <a16:creationId xmlns:a16="http://schemas.microsoft.com/office/drawing/2014/main" xmlns="" id="{00000000-0008-0000-0600-00007D020000}"/>
            </a:ext>
          </a:extLst>
        </xdr:cNvPr>
        <xdr:cNvCxnSpPr/>
      </xdr:nvCxnSpPr>
      <xdr:spPr>
        <a:xfrm flipV="1">
          <a:off x="12814300" y="13072644"/>
          <a:ext cx="8890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xmlns=""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150674</xdr:rowOff>
    </xdr:from>
    <xdr:ext cx="59901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3403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xmlns="" id="{00000000-0008-0000-0600-000080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145347</xdr:rowOff>
    </xdr:from>
    <xdr:ext cx="59901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2514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110212</xdr:rowOff>
    </xdr:from>
    <xdr:to>
      <xdr:col>85</xdr:col>
      <xdr:colOff>177800</xdr:colOff>
      <xdr:row>77</xdr:row>
      <xdr:rowOff>40362</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6268700" y="1314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133089</xdr:rowOff>
    </xdr:from>
    <xdr:ext cx="599010" cy="259045"/>
    <xdr:sp macro="" textlink="">
      <xdr:nvSpPr>
        <xdr:cNvPr id="648" name="公債費該当値テキスト">
          <a:extLst>
            <a:ext uri="{FF2B5EF4-FFF2-40B4-BE49-F238E27FC236}">
              <a16:creationId xmlns:a16="http://schemas.microsoft.com/office/drawing/2014/main" xmlns="" id="{00000000-0008-0000-0600-000088020000}"/>
            </a:ext>
          </a:extLst>
        </xdr:cNvPr>
        <xdr:cNvSpPr txBox="1"/>
      </xdr:nvSpPr>
      <xdr:spPr>
        <a:xfrm>
          <a:off x="16370300" y="1299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136068</xdr:rowOff>
    </xdr:from>
    <xdr:to>
      <xdr:col>81</xdr:col>
      <xdr:colOff>101600</xdr:colOff>
      <xdr:row>77</xdr:row>
      <xdr:rowOff>66218</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5430500" y="1316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82745</xdr:rowOff>
    </xdr:from>
    <xdr:ext cx="599010"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5181795" y="12941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88816</xdr:rowOff>
    </xdr:from>
    <xdr:to>
      <xdr:col>76</xdr:col>
      <xdr:colOff>165100</xdr:colOff>
      <xdr:row>77</xdr:row>
      <xdr:rowOff>18966</xdr:rowOff>
    </xdr:to>
    <xdr:sp macro="" textlink="">
      <xdr:nvSpPr>
        <xdr:cNvPr id="651" name="楕円 650">
          <a:extLst>
            <a:ext uri="{FF2B5EF4-FFF2-40B4-BE49-F238E27FC236}">
              <a16:creationId xmlns:a16="http://schemas.microsoft.com/office/drawing/2014/main" xmlns="" id="{00000000-0008-0000-0600-00008B020000}"/>
            </a:ext>
          </a:extLst>
        </xdr:cNvPr>
        <xdr:cNvSpPr/>
      </xdr:nvSpPr>
      <xdr:spPr>
        <a:xfrm>
          <a:off x="14541500" y="1311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35493</xdr:rowOff>
    </xdr:from>
    <xdr:ext cx="599010"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4292795" y="1289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163094</xdr:rowOff>
    </xdr:from>
    <xdr:to>
      <xdr:col>72</xdr:col>
      <xdr:colOff>38100</xdr:colOff>
      <xdr:row>76</xdr:row>
      <xdr:rowOff>93244</xdr:rowOff>
    </xdr:to>
    <xdr:sp macro="" textlink="">
      <xdr:nvSpPr>
        <xdr:cNvPr id="653" name="楕円 652">
          <a:extLst>
            <a:ext uri="{FF2B5EF4-FFF2-40B4-BE49-F238E27FC236}">
              <a16:creationId xmlns:a16="http://schemas.microsoft.com/office/drawing/2014/main" xmlns="" id="{00000000-0008-0000-0600-00008D020000}"/>
            </a:ext>
          </a:extLst>
        </xdr:cNvPr>
        <xdr:cNvSpPr/>
      </xdr:nvSpPr>
      <xdr:spPr>
        <a:xfrm>
          <a:off x="13652500" y="1302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109771</xdr:rowOff>
    </xdr:from>
    <xdr:ext cx="599010"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3403795" y="1279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3485</xdr:rowOff>
    </xdr:from>
    <xdr:to>
      <xdr:col>67</xdr:col>
      <xdr:colOff>101600</xdr:colOff>
      <xdr:row>76</xdr:row>
      <xdr:rowOff>105085</xdr:rowOff>
    </xdr:to>
    <xdr:sp macro="" textlink="">
      <xdr:nvSpPr>
        <xdr:cNvPr id="655" name="楕円 654">
          <a:extLst>
            <a:ext uri="{FF2B5EF4-FFF2-40B4-BE49-F238E27FC236}">
              <a16:creationId xmlns:a16="http://schemas.microsoft.com/office/drawing/2014/main" xmlns="" id="{00000000-0008-0000-0600-00008F020000}"/>
            </a:ext>
          </a:extLst>
        </xdr:cNvPr>
        <xdr:cNvSpPr/>
      </xdr:nvSpPr>
      <xdr:spPr>
        <a:xfrm>
          <a:off x="12763500" y="1303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121613</xdr:rowOff>
    </xdr:from>
    <xdr:ext cx="599010"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2514795" y="1280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xmlns=""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xmlns=""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xmlns=""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120980</xdr:rowOff>
    </xdr:from>
    <xdr:to>
      <xdr:col>85</xdr:col>
      <xdr:colOff>127000</xdr:colOff>
      <xdr:row>99</xdr:row>
      <xdr:rowOff>791</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a:off x="15481300" y="16923080"/>
          <a:ext cx="838200" cy="5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120169</xdr:rowOff>
    </xdr:from>
    <xdr:ext cx="534377" cy="259045"/>
    <xdr:sp macro="" textlink="">
      <xdr:nvSpPr>
        <xdr:cNvPr id="688" name="積立金平均値テキスト">
          <a:extLst>
            <a:ext uri="{FF2B5EF4-FFF2-40B4-BE49-F238E27FC236}">
              <a16:creationId xmlns:a16="http://schemas.microsoft.com/office/drawing/2014/main" xmlns="" id="{00000000-0008-0000-0600-0000B0020000}"/>
            </a:ext>
          </a:extLst>
        </xdr:cNvPr>
        <xdr:cNvSpPr txBox="1"/>
      </xdr:nvSpPr>
      <xdr:spPr>
        <a:xfrm>
          <a:off x="16370300" y="1692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118185</xdr:rowOff>
    </xdr:from>
    <xdr:to>
      <xdr:col>81</xdr:col>
      <xdr:colOff>50800</xdr:colOff>
      <xdr:row>98</xdr:row>
      <xdr:rowOff>120980</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a:off x="14592300" y="16920285"/>
          <a:ext cx="889000" cy="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118185</xdr:rowOff>
    </xdr:from>
    <xdr:to>
      <xdr:col>76</xdr:col>
      <xdr:colOff>114300</xdr:colOff>
      <xdr:row>98</xdr:row>
      <xdr:rowOff>156702</xdr:rowOff>
    </xdr:to>
    <xdr:cxnSp macro="">
      <xdr:nvCxnSpPr>
        <xdr:cNvPr id="693" name="直線コネクタ 692">
          <a:extLst>
            <a:ext uri="{FF2B5EF4-FFF2-40B4-BE49-F238E27FC236}">
              <a16:creationId xmlns:a16="http://schemas.microsoft.com/office/drawing/2014/main" xmlns="" id="{00000000-0008-0000-0600-0000B5020000}"/>
            </a:ext>
          </a:extLst>
        </xdr:cNvPr>
        <xdr:cNvCxnSpPr/>
      </xdr:nvCxnSpPr>
      <xdr:spPr>
        <a:xfrm flipV="1">
          <a:off x="13703300" y="16920285"/>
          <a:ext cx="889000" cy="3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125447</xdr:rowOff>
    </xdr:from>
    <xdr:to>
      <xdr:col>71</xdr:col>
      <xdr:colOff>177800</xdr:colOff>
      <xdr:row>98</xdr:row>
      <xdr:rowOff>156702</xdr:rowOff>
    </xdr:to>
    <xdr:cxnSp macro="">
      <xdr:nvCxnSpPr>
        <xdr:cNvPr id="696" name="直線コネクタ 695">
          <a:extLst>
            <a:ext uri="{FF2B5EF4-FFF2-40B4-BE49-F238E27FC236}">
              <a16:creationId xmlns:a16="http://schemas.microsoft.com/office/drawing/2014/main" xmlns="" id="{00000000-0008-0000-0600-0000B8020000}"/>
            </a:ext>
          </a:extLst>
        </xdr:cNvPr>
        <xdr:cNvCxnSpPr/>
      </xdr:nvCxnSpPr>
      <xdr:spPr>
        <a:xfrm>
          <a:off x="12814300" y="16927547"/>
          <a:ext cx="889000" cy="3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xmlns=""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54312</xdr:rowOff>
    </xdr:from>
    <xdr:ext cx="534377"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3436111" y="170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xmlns="" id="{00000000-0008-0000-0600-0000BB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68941</xdr:rowOff>
    </xdr:from>
    <xdr:ext cx="534377"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2547111" y="1704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121441</xdr:rowOff>
    </xdr:from>
    <xdr:to>
      <xdr:col>85</xdr:col>
      <xdr:colOff>177800</xdr:colOff>
      <xdr:row>99</xdr:row>
      <xdr:rowOff>51591</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6268700" y="1692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80818</xdr:rowOff>
    </xdr:from>
    <xdr:ext cx="534377" cy="259045"/>
    <xdr:sp macro="" textlink="">
      <xdr:nvSpPr>
        <xdr:cNvPr id="707" name="積立金該当値テキスト">
          <a:extLst>
            <a:ext uri="{FF2B5EF4-FFF2-40B4-BE49-F238E27FC236}">
              <a16:creationId xmlns:a16="http://schemas.microsoft.com/office/drawing/2014/main" xmlns="" id="{00000000-0008-0000-0600-0000C3020000}"/>
            </a:ext>
          </a:extLst>
        </xdr:cNvPr>
        <xdr:cNvSpPr txBox="1"/>
      </xdr:nvSpPr>
      <xdr:spPr>
        <a:xfrm>
          <a:off x="16370300" y="1671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70180</xdr:rowOff>
    </xdr:from>
    <xdr:to>
      <xdr:col>81</xdr:col>
      <xdr:colOff>101600</xdr:colOff>
      <xdr:row>99</xdr:row>
      <xdr:rowOff>330</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5430500" y="1687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16857</xdr:rowOff>
    </xdr:from>
    <xdr:ext cx="599010"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5181795" y="16647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67385</xdr:rowOff>
    </xdr:from>
    <xdr:to>
      <xdr:col>76</xdr:col>
      <xdr:colOff>165100</xdr:colOff>
      <xdr:row>98</xdr:row>
      <xdr:rowOff>168985</xdr:rowOff>
    </xdr:to>
    <xdr:sp macro="" textlink="">
      <xdr:nvSpPr>
        <xdr:cNvPr id="710" name="楕円 709">
          <a:extLst>
            <a:ext uri="{FF2B5EF4-FFF2-40B4-BE49-F238E27FC236}">
              <a16:creationId xmlns:a16="http://schemas.microsoft.com/office/drawing/2014/main" xmlns="" id="{00000000-0008-0000-0600-0000C6020000}"/>
            </a:ext>
          </a:extLst>
        </xdr:cNvPr>
        <xdr:cNvSpPr/>
      </xdr:nvSpPr>
      <xdr:spPr>
        <a:xfrm>
          <a:off x="14541500" y="1686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14062</xdr:rowOff>
    </xdr:from>
    <xdr:ext cx="599010"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4292795" y="1664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105902</xdr:rowOff>
    </xdr:from>
    <xdr:to>
      <xdr:col>72</xdr:col>
      <xdr:colOff>38100</xdr:colOff>
      <xdr:row>99</xdr:row>
      <xdr:rowOff>36052</xdr:rowOff>
    </xdr:to>
    <xdr:sp macro="" textlink="">
      <xdr:nvSpPr>
        <xdr:cNvPr id="712" name="楕円 711">
          <a:extLst>
            <a:ext uri="{FF2B5EF4-FFF2-40B4-BE49-F238E27FC236}">
              <a16:creationId xmlns:a16="http://schemas.microsoft.com/office/drawing/2014/main" xmlns="" id="{00000000-0008-0000-0600-0000C8020000}"/>
            </a:ext>
          </a:extLst>
        </xdr:cNvPr>
        <xdr:cNvSpPr/>
      </xdr:nvSpPr>
      <xdr:spPr>
        <a:xfrm>
          <a:off x="13652500" y="1690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52579</xdr:rowOff>
    </xdr:from>
    <xdr:ext cx="599010"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3403795" y="1668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74647</xdr:rowOff>
    </xdr:from>
    <xdr:to>
      <xdr:col>67</xdr:col>
      <xdr:colOff>101600</xdr:colOff>
      <xdr:row>99</xdr:row>
      <xdr:rowOff>4797</xdr:rowOff>
    </xdr:to>
    <xdr:sp macro="" textlink="">
      <xdr:nvSpPr>
        <xdr:cNvPr id="714" name="楕円 713">
          <a:extLst>
            <a:ext uri="{FF2B5EF4-FFF2-40B4-BE49-F238E27FC236}">
              <a16:creationId xmlns:a16="http://schemas.microsoft.com/office/drawing/2014/main" xmlns="" id="{00000000-0008-0000-0600-0000CA020000}"/>
            </a:ext>
          </a:extLst>
        </xdr:cNvPr>
        <xdr:cNvSpPr/>
      </xdr:nvSpPr>
      <xdr:spPr>
        <a:xfrm>
          <a:off x="12763500" y="1687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21324</xdr:rowOff>
    </xdr:from>
    <xdr:ext cx="599010"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2514795" y="16651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xmlns=""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xmlns=""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xmlns=""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xmlns=""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xmlns=""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xmlns=""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51803</xdr:rowOff>
    </xdr:from>
    <xdr:to>
      <xdr:col>116</xdr:col>
      <xdr:colOff>63500</xdr:colOff>
      <xdr:row>38</xdr:row>
      <xdr:rowOff>58775</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flipV="1">
          <a:off x="21323300" y="6566903"/>
          <a:ext cx="8382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118743</xdr:rowOff>
    </xdr:from>
    <xdr:ext cx="469744" cy="259045"/>
    <xdr:sp macro="" textlink="">
      <xdr:nvSpPr>
        <xdr:cNvPr id="745" name="投資及び出資金平均値テキスト">
          <a:extLst>
            <a:ext uri="{FF2B5EF4-FFF2-40B4-BE49-F238E27FC236}">
              <a16:creationId xmlns:a16="http://schemas.microsoft.com/office/drawing/2014/main" xmlns="" id="{00000000-0008-0000-0600-0000E9020000}"/>
            </a:ext>
          </a:extLst>
        </xdr:cNvPr>
        <xdr:cNvSpPr txBox="1"/>
      </xdr:nvSpPr>
      <xdr:spPr>
        <a:xfrm>
          <a:off x="22212300" y="66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58775</xdr:rowOff>
    </xdr:from>
    <xdr:to>
      <xdr:col>111</xdr:col>
      <xdr:colOff>177800</xdr:colOff>
      <xdr:row>38</xdr:row>
      <xdr:rowOff>74758</xdr:rowOff>
    </xdr:to>
    <xdr:cxnSp macro="">
      <xdr:nvCxnSpPr>
        <xdr:cNvPr id="747" name="直線コネクタ 746">
          <a:extLst>
            <a:ext uri="{FF2B5EF4-FFF2-40B4-BE49-F238E27FC236}">
              <a16:creationId xmlns:a16="http://schemas.microsoft.com/office/drawing/2014/main" xmlns="" id="{00000000-0008-0000-0600-0000EB020000}"/>
            </a:ext>
          </a:extLst>
        </xdr:cNvPr>
        <xdr:cNvCxnSpPr/>
      </xdr:nvCxnSpPr>
      <xdr:spPr>
        <a:xfrm flipV="1">
          <a:off x="20434300" y="6573875"/>
          <a:ext cx="889000" cy="1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68451</xdr:rowOff>
    </xdr:from>
    <xdr:ext cx="378565"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1134017" y="6755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74758</xdr:rowOff>
    </xdr:from>
    <xdr:to>
      <xdr:col>107</xdr:col>
      <xdr:colOff>50800</xdr:colOff>
      <xdr:row>38</xdr:row>
      <xdr:rowOff>81655</xdr:rowOff>
    </xdr:to>
    <xdr:cxnSp macro="">
      <xdr:nvCxnSpPr>
        <xdr:cNvPr id="750" name="直線コネクタ 749">
          <a:extLst>
            <a:ext uri="{FF2B5EF4-FFF2-40B4-BE49-F238E27FC236}">
              <a16:creationId xmlns:a16="http://schemas.microsoft.com/office/drawing/2014/main" xmlns="" id="{00000000-0008-0000-0600-0000EE020000}"/>
            </a:ext>
          </a:extLst>
        </xdr:cNvPr>
        <xdr:cNvCxnSpPr/>
      </xdr:nvCxnSpPr>
      <xdr:spPr>
        <a:xfrm flipV="1">
          <a:off x="19545300" y="6589858"/>
          <a:ext cx="889000" cy="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54183</xdr:rowOff>
    </xdr:from>
    <xdr:ext cx="469744"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199428" y="674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81655</xdr:rowOff>
    </xdr:from>
    <xdr:to>
      <xdr:col>102</xdr:col>
      <xdr:colOff>114300</xdr:colOff>
      <xdr:row>38</xdr:row>
      <xdr:rowOff>81941</xdr:rowOff>
    </xdr:to>
    <xdr:cxnSp macro="">
      <xdr:nvCxnSpPr>
        <xdr:cNvPr id="753" name="直線コネクタ 752">
          <a:extLst>
            <a:ext uri="{FF2B5EF4-FFF2-40B4-BE49-F238E27FC236}">
              <a16:creationId xmlns:a16="http://schemas.microsoft.com/office/drawing/2014/main" xmlns="" id="{00000000-0008-0000-0600-0000F1020000}"/>
            </a:ext>
          </a:extLst>
        </xdr:cNvPr>
        <xdr:cNvCxnSpPr/>
      </xdr:nvCxnSpPr>
      <xdr:spPr>
        <a:xfrm flipV="1">
          <a:off x="18656300" y="6596755"/>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xmlns=""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69251</xdr:rowOff>
    </xdr:from>
    <xdr:ext cx="378565"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9356017" y="6755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a16="http://schemas.microsoft.com/office/drawing/2014/main" xmlns="" id="{00000000-0008-0000-0600-0000F4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39762</xdr:rowOff>
    </xdr:from>
    <xdr:ext cx="469744"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8421428" y="672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1003</xdr:rowOff>
    </xdr:from>
    <xdr:to>
      <xdr:col>116</xdr:col>
      <xdr:colOff>114300</xdr:colOff>
      <xdr:row>38</xdr:row>
      <xdr:rowOff>102603</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22110700" y="65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23880</xdr:rowOff>
    </xdr:from>
    <xdr:ext cx="469744" cy="259045"/>
    <xdr:sp macro="" textlink="">
      <xdr:nvSpPr>
        <xdr:cNvPr id="764" name="投資及び出資金該当値テキスト">
          <a:extLst>
            <a:ext uri="{FF2B5EF4-FFF2-40B4-BE49-F238E27FC236}">
              <a16:creationId xmlns:a16="http://schemas.microsoft.com/office/drawing/2014/main" xmlns="" id="{00000000-0008-0000-0600-0000FC020000}"/>
            </a:ext>
          </a:extLst>
        </xdr:cNvPr>
        <xdr:cNvSpPr txBox="1"/>
      </xdr:nvSpPr>
      <xdr:spPr>
        <a:xfrm>
          <a:off x="22212300" y="636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7975</xdr:rowOff>
    </xdr:from>
    <xdr:to>
      <xdr:col>112</xdr:col>
      <xdr:colOff>38100</xdr:colOff>
      <xdr:row>38</xdr:row>
      <xdr:rowOff>109575</xdr:rowOff>
    </xdr:to>
    <xdr:sp macro="" textlink="">
      <xdr:nvSpPr>
        <xdr:cNvPr id="765" name="楕円 764">
          <a:extLst>
            <a:ext uri="{FF2B5EF4-FFF2-40B4-BE49-F238E27FC236}">
              <a16:creationId xmlns:a16="http://schemas.microsoft.com/office/drawing/2014/main" xmlns="" id="{00000000-0008-0000-0600-0000FD020000}"/>
            </a:ext>
          </a:extLst>
        </xdr:cNvPr>
        <xdr:cNvSpPr/>
      </xdr:nvSpPr>
      <xdr:spPr>
        <a:xfrm>
          <a:off x="21272500" y="65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126102</xdr:rowOff>
    </xdr:from>
    <xdr:ext cx="469744"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21088428" y="629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23958</xdr:rowOff>
    </xdr:from>
    <xdr:to>
      <xdr:col>107</xdr:col>
      <xdr:colOff>101600</xdr:colOff>
      <xdr:row>38</xdr:row>
      <xdr:rowOff>125558</xdr:rowOff>
    </xdr:to>
    <xdr:sp macro="" textlink="">
      <xdr:nvSpPr>
        <xdr:cNvPr id="767" name="楕円 766">
          <a:extLst>
            <a:ext uri="{FF2B5EF4-FFF2-40B4-BE49-F238E27FC236}">
              <a16:creationId xmlns:a16="http://schemas.microsoft.com/office/drawing/2014/main" xmlns="" id="{00000000-0008-0000-0600-0000FF020000}"/>
            </a:ext>
          </a:extLst>
        </xdr:cNvPr>
        <xdr:cNvSpPr/>
      </xdr:nvSpPr>
      <xdr:spPr>
        <a:xfrm>
          <a:off x="20383500" y="653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142086</xdr:rowOff>
    </xdr:from>
    <xdr:ext cx="469744"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20199428" y="6314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30855</xdr:rowOff>
    </xdr:from>
    <xdr:to>
      <xdr:col>102</xdr:col>
      <xdr:colOff>165100</xdr:colOff>
      <xdr:row>38</xdr:row>
      <xdr:rowOff>132455</xdr:rowOff>
    </xdr:to>
    <xdr:sp macro="" textlink="">
      <xdr:nvSpPr>
        <xdr:cNvPr id="769" name="楕円 768">
          <a:extLst>
            <a:ext uri="{FF2B5EF4-FFF2-40B4-BE49-F238E27FC236}">
              <a16:creationId xmlns:a16="http://schemas.microsoft.com/office/drawing/2014/main" xmlns="" id="{00000000-0008-0000-0600-000001030000}"/>
            </a:ext>
          </a:extLst>
        </xdr:cNvPr>
        <xdr:cNvSpPr/>
      </xdr:nvSpPr>
      <xdr:spPr>
        <a:xfrm>
          <a:off x="19494500" y="654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148982</xdr:rowOff>
    </xdr:from>
    <xdr:ext cx="469744"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9310428" y="632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31141</xdr:rowOff>
    </xdr:from>
    <xdr:to>
      <xdr:col>98</xdr:col>
      <xdr:colOff>38100</xdr:colOff>
      <xdr:row>38</xdr:row>
      <xdr:rowOff>132741</xdr:rowOff>
    </xdr:to>
    <xdr:sp macro="" textlink="">
      <xdr:nvSpPr>
        <xdr:cNvPr id="771" name="楕円 770">
          <a:extLst>
            <a:ext uri="{FF2B5EF4-FFF2-40B4-BE49-F238E27FC236}">
              <a16:creationId xmlns:a16="http://schemas.microsoft.com/office/drawing/2014/main" xmlns="" id="{00000000-0008-0000-0600-000003030000}"/>
            </a:ext>
          </a:extLst>
        </xdr:cNvPr>
        <xdr:cNvSpPr/>
      </xdr:nvSpPr>
      <xdr:spPr>
        <a:xfrm>
          <a:off x="18605500" y="65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149267</xdr:rowOff>
    </xdr:from>
    <xdr:ext cx="469744"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8421428" y="63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xmlns=""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xmlns=""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xmlns=""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xmlns=""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xmlns=""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xmlns=""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84703</xdr:rowOff>
    </xdr:from>
    <xdr:to>
      <xdr:col>116</xdr:col>
      <xdr:colOff>63500</xdr:colOff>
      <xdr:row>56</xdr:row>
      <xdr:rowOff>134100</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a:off x="21323300" y="9343003"/>
          <a:ext cx="838200" cy="39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167777</xdr:rowOff>
    </xdr:from>
    <xdr:ext cx="469744" cy="259045"/>
    <xdr:sp macro="" textlink="">
      <xdr:nvSpPr>
        <xdr:cNvPr id="802" name="貸付金平均値テキスト">
          <a:extLst>
            <a:ext uri="{FF2B5EF4-FFF2-40B4-BE49-F238E27FC236}">
              <a16:creationId xmlns:a16="http://schemas.microsoft.com/office/drawing/2014/main" xmlns="" id="{00000000-0008-0000-0600-000022030000}"/>
            </a:ext>
          </a:extLst>
        </xdr:cNvPr>
        <xdr:cNvSpPr txBox="1"/>
      </xdr:nvSpPr>
      <xdr:spPr>
        <a:xfrm>
          <a:off x="22212300" y="9940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84703</xdr:rowOff>
    </xdr:from>
    <xdr:to>
      <xdr:col>111</xdr:col>
      <xdr:colOff>177800</xdr:colOff>
      <xdr:row>58</xdr:row>
      <xdr:rowOff>83674</xdr:rowOff>
    </xdr:to>
    <xdr:cxnSp macro="">
      <xdr:nvCxnSpPr>
        <xdr:cNvPr id="804" name="直線コネクタ 803">
          <a:extLst>
            <a:ext uri="{FF2B5EF4-FFF2-40B4-BE49-F238E27FC236}">
              <a16:creationId xmlns:a16="http://schemas.microsoft.com/office/drawing/2014/main" xmlns="" id="{00000000-0008-0000-0600-000024030000}"/>
            </a:ext>
          </a:extLst>
        </xdr:cNvPr>
        <xdr:cNvCxnSpPr/>
      </xdr:nvCxnSpPr>
      <xdr:spPr>
        <a:xfrm flipV="1">
          <a:off x="20434300" y="9343003"/>
          <a:ext cx="889000" cy="68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96359</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1088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83674</xdr:rowOff>
    </xdr:from>
    <xdr:to>
      <xdr:col>107</xdr:col>
      <xdr:colOff>50800</xdr:colOff>
      <xdr:row>58</xdr:row>
      <xdr:rowOff>120155</xdr:rowOff>
    </xdr:to>
    <xdr:cxnSp macro="">
      <xdr:nvCxnSpPr>
        <xdr:cNvPr id="807" name="直線コネクタ 806">
          <a:extLst>
            <a:ext uri="{FF2B5EF4-FFF2-40B4-BE49-F238E27FC236}">
              <a16:creationId xmlns:a16="http://schemas.microsoft.com/office/drawing/2014/main" xmlns="" id="{00000000-0008-0000-0600-000027030000}"/>
            </a:ext>
          </a:extLst>
        </xdr:cNvPr>
        <xdr:cNvCxnSpPr/>
      </xdr:nvCxnSpPr>
      <xdr:spPr>
        <a:xfrm flipV="1">
          <a:off x="19545300" y="10027774"/>
          <a:ext cx="889000" cy="3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xmlns=""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120155</xdr:rowOff>
    </xdr:from>
    <xdr:to>
      <xdr:col>102</xdr:col>
      <xdr:colOff>114300</xdr:colOff>
      <xdr:row>58</xdr:row>
      <xdr:rowOff>134671</xdr:rowOff>
    </xdr:to>
    <xdr:cxnSp macro="">
      <xdr:nvCxnSpPr>
        <xdr:cNvPr id="810" name="直線コネクタ 809">
          <a:extLst>
            <a:ext uri="{FF2B5EF4-FFF2-40B4-BE49-F238E27FC236}">
              <a16:creationId xmlns:a16="http://schemas.microsoft.com/office/drawing/2014/main" xmlns="" id="{00000000-0008-0000-0600-00002A030000}"/>
            </a:ext>
          </a:extLst>
        </xdr:cNvPr>
        <xdr:cNvCxnSpPr/>
      </xdr:nvCxnSpPr>
      <xdr:spPr>
        <a:xfrm flipV="1">
          <a:off x="18656300" y="10064255"/>
          <a:ext cx="8890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xmlns="" id="{00000000-0008-0000-0600-00002B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a16="http://schemas.microsoft.com/office/drawing/2014/main" xmlns="" id="{00000000-0008-0000-0600-00002D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83300</xdr:rowOff>
    </xdr:from>
    <xdr:to>
      <xdr:col>116</xdr:col>
      <xdr:colOff>114300</xdr:colOff>
      <xdr:row>57</xdr:row>
      <xdr:rowOff>13450</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22110700" y="96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106177</xdr:rowOff>
    </xdr:from>
    <xdr:ext cx="534377" cy="259045"/>
    <xdr:sp macro="" textlink="">
      <xdr:nvSpPr>
        <xdr:cNvPr id="821" name="貸付金該当値テキスト">
          <a:extLst>
            <a:ext uri="{FF2B5EF4-FFF2-40B4-BE49-F238E27FC236}">
              <a16:creationId xmlns:a16="http://schemas.microsoft.com/office/drawing/2014/main" xmlns="" id="{00000000-0008-0000-0600-000035030000}"/>
            </a:ext>
          </a:extLst>
        </xdr:cNvPr>
        <xdr:cNvSpPr txBox="1"/>
      </xdr:nvSpPr>
      <xdr:spPr>
        <a:xfrm>
          <a:off x="22212300" y="953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33903</xdr:rowOff>
    </xdr:from>
    <xdr:to>
      <xdr:col>112</xdr:col>
      <xdr:colOff>38100</xdr:colOff>
      <xdr:row>54</xdr:row>
      <xdr:rowOff>135503</xdr:rowOff>
    </xdr:to>
    <xdr:sp macro="" textlink="">
      <xdr:nvSpPr>
        <xdr:cNvPr id="822" name="楕円 821">
          <a:extLst>
            <a:ext uri="{FF2B5EF4-FFF2-40B4-BE49-F238E27FC236}">
              <a16:creationId xmlns:a16="http://schemas.microsoft.com/office/drawing/2014/main" xmlns="" id="{00000000-0008-0000-0600-000036030000}"/>
            </a:ext>
          </a:extLst>
        </xdr:cNvPr>
        <xdr:cNvSpPr/>
      </xdr:nvSpPr>
      <xdr:spPr>
        <a:xfrm>
          <a:off x="21272500" y="929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152030</xdr:rowOff>
    </xdr:from>
    <xdr:ext cx="534377"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21056111" y="906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32874</xdr:rowOff>
    </xdr:from>
    <xdr:to>
      <xdr:col>107</xdr:col>
      <xdr:colOff>101600</xdr:colOff>
      <xdr:row>58</xdr:row>
      <xdr:rowOff>134474</xdr:rowOff>
    </xdr:to>
    <xdr:sp macro="" textlink="">
      <xdr:nvSpPr>
        <xdr:cNvPr id="824" name="楕円 823">
          <a:extLst>
            <a:ext uri="{FF2B5EF4-FFF2-40B4-BE49-F238E27FC236}">
              <a16:creationId xmlns:a16="http://schemas.microsoft.com/office/drawing/2014/main" xmlns="" id="{00000000-0008-0000-0600-000038030000}"/>
            </a:ext>
          </a:extLst>
        </xdr:cNvPr>
        <xdr:cNvSpPr/>
      </xdr:nvSpPr>
      <xdr:spPr>
        <a:xfrm>
          <a:off x="20383500" y="997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125601</xdr:rowOff>
    </xdr:from>
    <xdr:ext cx="469744"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20199428" y="1006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69355</xdr:rowOff>
    </xdr:from>
    <xdr:to>
      <xdr:col>102</xdr:col>
      <xdr:colOff>165100</xdr:colOff>
      <xdr:row>58</xdr:row>
      <xdr:rowOff>170955</xdr:rowOff>
    </xdr:to>
    <xdr:sp macro="" textlink="">
      <xdr:nvSpPr>
        <xdr:cNvPr id="826" name="楕円 825">
          <a:extLst>
            <a:ext uri="{FF2B5EF4-FFF2-40B4-BE49-F238E27FC236}">
              <a16:creationId xmlns:a16="http://schemas.microsoft.com/office/drawing/2014/main" xmlns="" id="{00000000-0008-0000-0600-00003A030000}"/>
            </a:ext>
          </a:extLst>
        </xdr:cNvPr>
        <xdr:cNvSpPr/>
      </xdr:nvSpPr>
      <xdr:spPr>
        <a:xfrm>
          <a:off x="19494500" y="1001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162082</xdr:rowOff>
    </xdr:from>
    <xdr:ext cx="469744"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9310428" y="1010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83871</xdr:rowOff>
    </xdr:from>
    <xdr:to>
      <xdr:col>98</xdr:col>
      <xdr:colOff>38100</xdr:colOff>
      <xdr:row>59</xdr:row>
      <xdr:rowOff>14021</xdr:rowOff>
    </xdr:to>
    <xdr:sp macro="" textlink="">
      <xdr:nvSpPr>
        <xdr:cNvPr id="828" name="楕円 827">
          <a:extLst>
            <a:ext uri="{FF2B5EF4-FFF2-40B4-BE49-F238E27FC236}">
              <a16:creationId xmlns:a16="http://schemas.microsoft.com/office/drawing/2014/main" xmlns="" id="{00000000-0008-0000-0600-00003C030000}"/>
            </a:ext>
          </a:extLst>
        </xdr:cNvPr>
        <xdr:cNvSpPr/>
      </xdr:nvSpPr>
      <xdr:spPr>
        <a:xfrm>
          <a:off x="18605500" y="1002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5148</xdr:rowOff>
    </xdr:from>
    <xdr:ext cx="469744"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8421428" y="1012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xmlns=""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xmlns=""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xmlns=""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xmlns=""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xmlns=""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xmlns=""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77196</xdr:rowOff>
    </xdr:from>
    <xdr:to>
      <xdr:col>116</xdr:col>
      <xdr:colOff>63500</xdr:colOff>
      <xdr:row>75</xdr:row>
      <xdr:rowOff>93093</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flipV="1">
          <a:off x="21323300" y="12935946"/>
          <a:ext cx="838200" cy="1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7" name="繰出金平均値テキスト">
          <a:extLst>
            <a:ext uri="{FF2B5EF4-FFF2-40B4-BE49-F238E27FC236}">
              <a16:creationId xmlns:a16="http://schemas.microsoft.com/office/drawing/2014/main" xmlns="" id="{00000000-0008-0000-0600-000059030000}"/>
            </a:ext>
          </a:extLst>
        </xdr:cNvPr>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73017</xdr:rowOff>
    </xdr:from>
    <xdr:to>
      <xdr:col>111</xdr:col>
      <xdr:colOff>177800</xdr:colOff>
      <xdr:row>75</xdr:row>
      <xdr:rowOff>93093</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a:off x="20434300" y="12931767"/>
          <a:ext cx="889000" cy="2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73017</xdr:rowOff>
    </xdr:from>
    <xdr:to>
      <xdr:col>107</xdr:col>
      <xdr:colOff>50800</xdr:colOff>
      <xdr:row>75</xdr:row>
      <xdr:rowOff>135681</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flipV="1">
          <a:off x="19545300" y="12931767"/>
          <a:ext cx="889000" cy="6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135681</xdr:rowOff>
    </xdr:from>
    <xdr:to>
      <xdr:col>102</xdr:col>
      <xdr:colOff>114300</xdr:colOff>
      <xdr:row>75</xdr:row>
      <xdr:rowOff>161417</xdr:rowOff>
    </xdr:to>
    <xdr:cxnSp macro="">
      <xdr:nvCxnSpPr>
        <xdr:cNvPr id="865" name="直線コネクタ 864">
          <a:extLst>
            <a:ext uri="{FF2B5EF4-FFF2-40B4-BE49-F238E27FC236}">
              <a16:creationId xmlns:a16="http://schemas.microsoft.com/office/drawing/2014/main" xmlns="" id="{00000000-0008-0000-0600-000061030000}"/>
            </a:ext>
          </a:extLst>
        </xdr:cNvPr>
        <xdr:cNvCxnSpPr/>
      </xdr:nvCxnSpPr>
      <xdr:spPr>
        <a:xfrm flipV="1">
          <a:off x="18656300" y="12994431"/>
          <a:ext cx="889000" cy="2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xmlns="" id="{00000000-0008-0000-0600-000062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32269</xdr:rowOff>
    </xdr:from>
    <xdr:ext cx="59901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9245795"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a:extLst>
            <a:ext uri="{FF2B5EF4-FFF2-40B4-BE49-F238E27FC236}">
              <a16:creationId xmlns:a16="http://schemas.microsoft.com/office/drawing/2014/main" xmlns="" id="{00000000-0008-0000-0600-000064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46176</xdr:rowOff>
    </xdr:from>
    <xdr:ext cx="59901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8356795"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26396</xdr:rowOff>
    </xdr:from>
    <xdr:to>
      <xdr:col>116</xdr:col>
      <xdr:colOff>114300</xdr:colOff>
      <xdr:row>75</xdr:row>
      <xdr:rowOff>127996</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2110700" y="1288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49273</xdr:rowOff>
    </xdr:from>
    <xdr:ext cx="599010" cy="259045"/>
    <xdr:sp macro="" textlink="">
      <xdr:nvSpPr>
        <xdr:cNvPr id="876" name="繰出金該当値テキスト">
          <a:extLst>
            <a:ext uri="{FF2B5EF4-FFF2-40B4-BE49-F238E27FC236}">
              <a16:creationId xmlns:a16="http://schemas.microsoft.com/office/drawing/2014/main" xmlns="" id="{00000000-0008-0000-0600-00006C030000}"/>
            </a:ext>
          </a:extLst>
        </xdr:cNvPr>
        <xdr:cNvSpPr txBox="1"/>
      </xdr:nvSpPr>
      <xdr:spPr>
        <a:xfrm>
          <a:off x="22212300" y="1273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42293</xdr:rowOff>
    </xdr:from>
    <xdr:to>
      <xdr:col>112</xdr:col>
      <xdr:colOff>38100</xdr:colOff>
      <xdr:row>75</xdr:row>
      <xdr:rowOff>143893</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21272500" y="1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160420</xdr:rowOff>
    </xdr:from>
    <xdr:ext cx="599010"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21023795" y="1267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22217</xdr:rowOff>
    </xdr:from>
    <xdr:to>
      <xdr:col>107</xdr:col>
      <xdr:colOff>101600</xdr:colOff>
      <xdr:row>75</xdr:row>
      <xdr:rowOff>123817</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20383500" y="1288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140344</xdr:rowOff>
    </xdr:from>
    <xdr:ext cx="599010"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20134795" y="1265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84881</xdr:rowOff>
    </xdr:from>
    <xdr:to>
      <xdr:col>102</xdr:col>
      <xdr:colOff>165100</xdr:colOff>
      <xdr:row>76</xdr:row>
      <xdr:rowOff>15032</xdr:rowOff>
    </xdr:to>
    <xdr:sp macro="" textlink="">
      <xdr:nvSpPr>
        <xdr:cNvPr id="881" name="楕円 880">
          <a:extLst>
            <a:ext uri="{FF2B5EF4-FFF2-40B4-BE49-F238E27FC236}">
              <a16:creationId xmlns:a16="http://schemas.microsoft.com/office/drawing/2014/main" xmlns="" id="{00000000-0008-0000-0600-000071030000}"/>
            </a:ext>
          </a:extLst>
        </xdr:cNvPr>
        <xdr:cNvSpPr/>
      </xdr:nvSpPr>
      <xdr:spPr>
        <a:xfrm>
          <a:off x="19494500" y="129436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31558</xdr:rowOff>
    </xdr:from>
    <xdr:ext cx="599010"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9245795" y="1271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110617</xdr:rowOff>
    </xdr:from>
    <xdr:to>
      <xdr:col>98</xdr:col>
      <xdr:colOff>38100</xdr:colOff>
      <xdr:row>76</xdr:row>
      <xdr:rowOff>40767</xdr:rowOff>
    </xdr:to>
    <xdr:sp macro="" textlink="">
      <xdr:nvSpPr>
        <xdr:cNvPr id="883" name="楕円 882">
          <a:extLst>
            <a:ext uri="{FF2B5EF4-FFF2-40B4-BE49-F238E27FC236}">
              <a16:creationId xmlns:a16="http://schemas.microsoft.com/office/drawing/2014/main" xmlns="" id="{00000000-0008-0000-0600-000073030000}"/>
            </a:ext>
          </a:extLst>
        </xdr:cNvPr>
        <xdr:cNvSpPr/>
      </xdr:nvSpPr>
      <xdr:spPr>
        <a:xfrm>
          <a:off x="18605500" y="1296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57294</xdr:rowOff>
    </xdr:from>
    <xdr:ext cx="599010"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8356795" y="12744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xmlns=""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xmlns=""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xmlns=""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xmlns=""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xmlns=""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xmlns=""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xmlns=""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xmlns=""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xmlns=""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xmlns=""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xmlns=""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xmlns=""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xmlns=""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xmlns=""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xmlns=""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xmlns=""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xmlns=""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xmlns=""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xmlns=""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xmlns=""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年度については、雲の上の図書館、複合福祉施設、畜産公社の整備完了に伴い、普通建設事業費及び普通建設事業費（うち新規整備）が減となっている。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維持補修費については、雲の上の施設群や、土づくりセンターの修繕料等が減額になったことに伴い減となっている。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貸付金については、畜産公社への貸付金が減額となったことに伴い減。</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物件費については、複合福祉施設の施設管理委託料、崩土による機械借上料等の増に伴い、経常的な物件費が増となっている。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災害復旧事業については、平成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月から</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月にかけての梅雨前線豪雨及び台風</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号襲来により、町管理施設等の崩土除去や舗装修繕が発生したため増となっている。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前年度繰上充用金については発生していないため、数値として表れていない。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高知県梼原町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3,542
3,539
236.45
6,648,476
6,531,980
52,776
2,832,570
6,087,970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xmlns=""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xmlns=""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xmlns=""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108725</xdr:rowOff>
    </xdr:from>
    <xdr:to>
      <xdr:col>24</xdr:col>
      <xdr:colOff>63500</xdr:colOff>
      <xdr:row>37</xdr:row>
      <xdr:rowOff>132671</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flipV="1">
          <a:off x="3797300" y="6452375"/>
          <a:ext cx="838200" cy="2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a:extLst>
            <a:ext uri="{FF2B5EF4-FFF2-40B4-BE49-F238E27FC236}">
              <a16:creationId xmlns:a16="http://schemas.microsoft.com/office/drawing/2014/main" xmlns="" id="{00000000-0008-0000-0700-00003D000000}"/>
            </a:ext>
          </a:extLst>
        </xdr:cNvPr>
        <xdr:cNvSpPr txBox="1"/>
      </xdr:nvSpPr>
      <xdr:spPr>
        <a:xfrm>
          <a:off x="4686300" y="620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xmlns=""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114211</xdr:rowOff>
    </xdr:from>
    <xdr:to>
      <xdr:col>19</xdr:col>
      <xdr:colOff>177800</xdr:colOff>
      <xdr:row>37</xdr:row>
      <xdr:rowOff>132671</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a:off x="2908300" y="6457861"/>
          <a:ext cx="889000" cy="1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xmlns=""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a:extLst>
            <a:ext uri="{FF2B5EF4-FFF2-40B4-BE49-F238E27FC236}">
              <a16:creationId xmlns:a16="http://schemas.microsoft.com/office/drawing/2014/main" xmlns="" id="{00000000-0008-0000-0700-000041000000}"/>
            </a:ext>
          </a:extLst>
        </xdr:cNvPr>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104820</xdr:rowOff>
    </xdr:from>
    <xdr:to>
      <xdr:col>15</xdr:col>
      <xdr:colOff>50800</xdr:colOff>
      <xdr:row>37</xdr:row>
      <xdr:rowOff>114211</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a:off x="2019300" y="6448470"/>
          <a:ext cx="889000" cy="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104820</xdr:rowOff>
    </xdr:from>
    <xdr:to>
      <xdr:col>10</xdr:col>
      <xdr:colOff>114300</xdr:colOff>
      <xdr:row>37</xdr:row>
      <xdr:rowOff>125394</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1130300" y="644847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105624</xdr:rowOff>
    </xdr:from>
    <xdr:ext cx="534377"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1752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xmlns=""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106481</xdr:rowOff>
    </xdr:from>
    <xdr:ext cx="534377"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863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57925</xdr:rowOff>
    </xdr:from>
    <xdr:to>
      <xdr:col>24</xdr:col>
      <xdr:colOff>114300</xdr:colOff>
      <xdr:row>37</xdr:row>
      <xdr:rowOff>159525</xdr:rowOff>
    </xdr:to>
    <xdr:sp macro="" textlink="">
      <xdr:nvSpPr>
        <xdr:cNvPr id="79" name="楕円 78">
          <a:extLst>
            <a:ext uri="{FF2B5EF4-FFF2-40B4-BE49-F238E27FC236}">
              <a16:creationId xmlns:a16="http://schemas.microsoft.com/office/drawing/2014/main" xmlns="" id="{00000000-0008-0000-0700-00004F000000}"/>
            </a:ext>
          </a:extLst>
        </xdr:cNvPr>
        <xdr:cNvSpPr/>
      </xdr:nvSpPr>
      <xdr:spPr>
        <a:xfrm>
          <a:off x="4584700" y="640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36352</xdr:rowOff>
    </xdr:from>
    <xdr:ext cx="534377" cy="259045"/>
    <xdr:sp macro="" textlink="">
      <xdr:nvSpPr>
        <xdr:cNvPr id="80" name="議会費該当値テキスト">
          <a:extLst>
            <a:ext uri="{FF2B5EF4-FFF2-40B4-BE49-F238E27FC236}">
              <a16:creationId xmlns:a16="http://schemas.microsoft.com/office/drawing/2014/main" xmlns="" id="{00000000-0008-0000-0700-000050000000}"/>
            </a:ext>
          </a:extLst>
        </xdr:cNvPr>
        <xdr:cNvSpPr txBox="1"/>
      </xdr:nvSpPr>
      <xdr:spPr>
        <a:xfrm>
          <a:off x="4686300" y="638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81871</xdr:rowOff>
    </xdr:from>
    <xdr:to>
      <xdr:col>20</xdr:col>
      <xdr:colOff>38100</xdr:colOff>
      <xdr:row>38</xdr:row>
      <xdr:rowOff>12021</xdr:rowOff>
    </xdr:to>
    <xdr:sp macro="" textlink="">
      <xdr:nvSpPr>
        <xdr:cNvPr id="81" name="楕円 80">
          <a:extLst>
            <a:ext uri="{FF2B5EF4-FFF2-40B4-BE49-F238E27FC236}">
              <a16:creationId xmlns:a16="http://schemas.microsoft.com/office/drawing/2014/main" xmlns="" id="{00000000-0008-0000-0700-000051000000}"/>
            </a:ext>
          </a:extLst>
        </xdr:cNvPr>
        <xdr:cNvSpPr/>
      </xdr:nvSpPr>
      <xdr:spPr>
        <a:xfrm>
          <a:off x="3746500" y="642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3147</xdr:rowOff>
    </xdr:from>
    <xdr:ext cx="534377" cy="259045"/>
    <xdr:sp macro="" textlink="">
      <xdr:nvSpPr>
        <xdr:cNvPr id="82" name="テキスト ボックス 81">
          <a:extLst>
            <a:ext uri="{FF2B5EF4-FFF2-40B4-BE49-F238E27FC236}">
              <a16:creationId xmlns:a16="http://schemas.microsoft.com/office/drawing/2014/main" xmlns="" id="{00000000-0008-0000-0700-000052000000}"/>
            </a:ext>
          </a:extLst>
        </xdr:cNvPr>
        <xdr:cNvSpPr txBox="1"/>
      </xdr:nvSpPr>
      <xdr:spPr>
        <a:xfrm>
          <a:off x="3530111" y="65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63411</xdr:rowOff>
    </xdr:from>
    <xdr:to>
      <xdr:col>15</xdr:col>
      <xdr:colOff>101600</xdr:colOff>
      <xdr:row>37</xdr:row>
      <xdr:rowOff>165012</xdr:rowOff>
    </xdr:to>
    <xdr:sp macro="" textlink="">
      <xdr:nvSpPr>
        <xdr:cNvPr id="83" name="楕円 82">
          <a:extLst>
            <a:ext uri="{FF2B5EF4-FFF2-40B4-BE49-F238E27FC236}">
              <a16:creationId xmlns:a16="http://schemas.microsoft.com/office/drawing/2014/main" xmlns="" id="{00000000-0008-0000-0700-000053000000}"/>
            </a:ext>
          </a:extLst>
        </xdr:cNvPr>
        <xdr:cNvSpPr/>
      </xdr:nvSpPr>
      <xdr:spPr>
        <a:xfrm>
          <a:off x="2857500" y="64070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156138</xdr:rowOff>
    </xdr:from>
    <xdr:ext cx="534377"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2641111" y="649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54020</xdr:rowOff>
    </xdr:from>
    <xdr:to>
      <xdr:col>10</xdr:col>
      <xdr:colOff>165100</xdr:colOff>
      <xdr:row>37</xdr:row>
      <xdr:rowOff>155620</xdr:rowOff>
    </xdr:to>
    <xdr:sp macro="" textlink="">
      <xdr:nvSpPr>
        <xdr:cNvPr id="85" name="楕円 84">
          <a:extLst>
            <a:ext uri="{FF2B5EF4-FFF2-40B4-BE49-F238E27FC236}">
              <a16:creationId xmlns:a16="http://schemas.microsoft.com/office/drawing/2014/main" xmlns="" id="{00000000-0008-0000-0700-000055000000}"/>
            </a:ext>
          </a:extLst>
        </xdr:cNvPr>
        <xdr:cNvSpPr/>
      </xdr:nvSpPr>
      <xdr:spPr>
        <a:xfrm>
          <a:off x="1968500" y="639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146746</xdr:rowOff>
    </xdr:from>
    <xdr:ext cx="534377"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1752111" y="64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74594</xdr:rowOff>
    </xdr:from>
    <xdr:to>
      <xdr:col>6</xdr:col>
      <xdr:colOff>38100</xdr:colOff>
      <xdr:row>38</xdr:row>
      <xdr:rowOff>4744</xdr:rowOff>
    </xdr:to>
    <xdr:sp macro="" textlink="">
      <xdr:nvSpPr>
        <xdr:cNvPr id="87" name="楕円 86">
          <a:extLst>
            <a:ext uri="{FF2B5EF4-FFF2-40B4-BE49-F238E27FC236}">
              <a16:creationId xmlns:a16="http://schemas.microsoft.com/office/drawing/2014/main" xmlns="" id="{00000000-0008-0000-0700-000057000000}"/>
            </a:ext>
          </a:extLst>
        </xdr:cNvPr>
        <xdr:cNvSpPr/>
      </xdr:nvSpPr>
      <xdr:spPr>
        <a:xfrm>
          <a:off x="1079500" y="641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167320</xdr:rowOff>
    </xdr:from>
    <xdr:ext cx="534377"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863111" y="651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xmlns=""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xmlns=""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xmlns=""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xmlns=""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134660</xdr:rowOff>
    </xdr:from>
    <xdr:to>
      <xdr:col>24</xdr:col>
      <xdr:colOff>63500</xdr:colOff>
      <xdr:row>57</xdr:row>
      <xdr:rowOff>145962</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3797300" y="9907310"/>
          <a:ext cx="838200" cy="1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109710</xdr:rowOff>
    </xdr:from>
    <xdr:ext cx="599010" cy="259045"/>
    <xdr:sp macro="" textlink="">
      <xdr:nvSpPr>
        <xdr:cNvPr id="116" name="総務費平均値テキスト">
          <a:extLst>
            <a:ext uri="{FF2B5EF4-FFF2-40B4-BE49-F238E27FC236}">
              <a16:creationId xmlns:a16="http://schemas.microsoft.com/office/drawing/2014/main" xmlns="" id="{00000000-0008-0000-0700-000074000000}"/>
            </a:ext>
          </a:extLst>
        </xdr:cNvPr>
        <xdr:cNvSpPr txBox="1"/>
      </xdr:nvSpPr>
      <xdr:spPr>
        <a:xfrm>
          <a:off x="4686300" y="9882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xmlns=""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145962</xdr:rowOff>
    </xdr:from>
    <xdr:to>
      <xdr:col>19</xdr:col>
      <xdr:colOff>177800</xdr:colOff>
      <xdr:row>58</xdr:row>
      <xdr:rowOff>13795</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2908300" y="9918612"/>
          <a:ext cx="889000" cy="3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xmlns=""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a:extLst>
            <a:ext uri="{FF2B5EF4-FFF2-40B4-BE49-F238E27FC236}">
              <a16:creationId xmlns:a16="http://schemas.microsoft.com/office/drawing/2014/main" xmlns="" id="{00000000-0008-0000-0700-000078000000}"/>
            </a:ext>
          </a:extLst>
        </xdr:cNvPr>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24</xdr:rowOff>
    </xdr:from>
    <xdr:to>
      <xdr:col>15</xdr:col>
      <xdr:colOff>50800</xdr:colOff>
      <xdr:row>58</xdr:row>
      <xdr:rowOff>13795</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2019300" y="9944124"/>
          <a:ext cx="889000" cy="1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133938</xdr:rowOff>
    </xdr:from>
    <xdr:to>
      <xdr:col>10</xdr:col>
      <xdr:colOff>114300</xdr:colOff>
      <xdr:row>58</xdr:row>
      <xdr:rowOff>24</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a:off x="1130300" y="9906588"/>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60220</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1719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71254</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830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83860</xdr:rowOff>
    </xdr:from>
    <xdr:to>
      <xdr:col>24</xdr:col>
      <xdr:colOff>114300</xdr:colOff>
      <xdr:row>58</xdr:row>
      <xdr:rowOff>14010</xdr:rowOff>
    </xdr:to>
    <xdr:sp macro="" textlink="">
      <xdr:nvSpPr>
        <xdr:cNvPr id="134" name="楕円 133">
          <a:extLst>
            <a:ext uri="{FF2B5EF4-FFF2-40B4-BE49-F238E27FC236}">
              <a16:creationId xmlns:a16="http://schemas.microsoft.com/office/drawing/2014/main" xmlns="" id="{00000000-0008-0000-0700-000086000000}"/>
            </a:ext>
          </a:extLst>
        </xdr:cNvPr>
        <xdr:cNvSpPr/>
      </xdr:nvSpPr>
      <xdr:spPr>
        <a:xfrm>
          <a:off x="4584700" y="98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43237</xdr:rowOff>
    </xdr:from>
    <xdr:ext cx="599010" cy="259045"/>
    <xdr:sp macro="" textlink="">
      <xdr:nvSpPr>
        <xdr:cNvPr id="135" name="総務費該当値テキスト">
          <a:extLst>
            <a:ext uri="{FF2B5EF4-FFF2-40B4-BE49-F238E27FC236}">
              <a16:creationId xmlns:a16="http://schemas.microsoft.com/office/drawing/2014/main" xmlns="" id="{00000000-0008-0000-0700-000087000000}"/>
            </a:ext>
          </a:extLst>
        </xdr:cNvPr>
        <xdr:cNvSpPr txBox="1"/>
      </xdr:nvSpPr>
      <xdr:spPr>
        <a:xfrm>
          <a:off x="4686300" y="964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95162</xdr:rowOff>
    </xdr:from>
    <xdr:to>
      <xdr:col>20</xdr:col>
      <xdr:colOff>38100</xdr:colOff>
      <xdr:row>58</xdr:row>
      <xdr:rowOff>25312</xdr:rowOff>
    </xdr:to>
    <xdr:sp macro="" textlink="">
      <xdr:nvSpPr>
        <xdr:cNvPr id="136" name="楕円 135">
          <a:extLst>
            <a:ext uri="{FF2B5EF4-FFF2-40B4-BE49-F238E27FC236}">
              <a16:creationId xmlns:a16="http://schemas.microsoft.com/office/drawing/2014/main" xmlns="" id="{00000000-0008-0000-0700-000088000000}"/>
            </a:ext>
          </a:extLst>
        </xdr:cNvPr>
        <xdr:cNvSpPr/>
      </xdr:nvSpPr>
      <xdr:spPr>
        <a:xfrm>
          <a:off x="3746500" y="986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41839</xdr:rowOff>
    </xdr:from>
    <xdr:ext cx="59901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3497795" y="9643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134445</xdr:rowOff>
    </xdr:from>
    <xdr:to>
      <xdr:col>15</xdr:col>
      <xdr:colOff>101600</xdr:colOff>
      <xdr:row>58</xdr:row>
      <xdr:rowOff>64595</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2857500" y="990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81122</xdr:rowOff>
    </xdr:from>
    <xdr:ext cx="59901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2608795" y="968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120674</xdr:rowOff>
    </xdr:from>
    <xdr:to>
      <xdr:col>10</xdr:col>
      <xdr:colOff>165100</xdr:colOff>
      <xdr:row>58</xdr:row>
      <xdr:rowOff>50824</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1968500" y="989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67351</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1719795" y="966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83138</xdr:rowOff>
    </xdr:from>
    <xdr:to>
      <xdr:col>6</xdr:col>
      <xdr:colOff>38100</xdr:colOff>
      <xdr:row>58</xdr:row>
      <xdr:rowOff>13288</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1079500" y="985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29815</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830795" y="9631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xmlns=""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xmlns=""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xmlns=""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xmlns=""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xmlns=""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xmlns=""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xmlns=""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90929</xdr:rowOff>
    </xdr:from>
    <xdr:to>
      <xdr:col>24</xdr:col>
      <xdr:colOff>63500</xdr:colOff>
      <xdr:row>77</xdr:row>
      <xdr:rowOff>50719</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3797300" y="12778229"/>
          <a:ext cx="838200" cy="47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a:extLst>
            <a:ext uri="{FF2B5EF4-FFF2-40B4-BE49-F238E27FC236}">
              <a16:creationId xmlns:a16="http://schemas.microsoft.com/office/drawing/2014/main" xmlns="" id="{00000000-0008-0000-0700-0000AF000000}"/>
            </a:ext>
          </a:extLst>
        </xdr:cNvPr>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90929</xdr:rowOff>
    </xdr:from>
    <xdr:to>
      <xdr:col>19</xdr:col>
      <xdr:colOff>177800</xdr:colOff>
      <xdr:row>74</xdr:row>
      <xdr:rowOff>141991</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flipV="1">
          <a:off x="2908300" y="12778229"/>
          <a:ext cx="889000" cy="5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a:extLst>
            <a:ext uri="{FF2B5EF4-FFF2-40B4-BE49-F238E27FC236}">
              <a16:creationId xmlns:a16="http://schemas.microsoft.com/office/drawing/2014/main" xmlns="" id="{00000000-0008-0000-0700-0000B3000000}"/>
            </a:ext>
          </a:extLst>
        </xdr:cNvPr>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141991</xdr:rowOff>
    </xdr:from>
    <xdr:to>
      <xdr:col>15</xdr:col>
      <xdr:colOff>50800</xdr:colOff>
      <xdr:row>77</xdr:row>
      <xdr:rowOff>14007</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2019300" y="12829291"/>
          <a:ext cx="889000" cy="38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14007</xdr:rowOff>
    </xdr:from>
    <xdr:to>
      <xdr:col>10</xdr:col>
      <xdr:colOff>114300</xdr:colOff>
      <xdr:row>77</xdr:row>
      <xdr:rowOff>122196</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1130300" y="13215657"/>
          <a:ext cx="889000" cy="10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145012</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1719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171369</xdr:rowOff>
    </xdr:from>
    <xdr:to>
      <xdr:col>24</xdr:col>
      <xdr:colOff>114300</xdr:colOff>
      <xdr:row>77</xdr:row>
      <xdr:rowOff>101519</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4584700" y="1320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22796</xdr:rowOff>
    </xdr:from>
    <xdr:ext cx="599010" cy="259045"/>
    <xdr:sp macro="" textlink="">
      <xdr:nvSpPr>
        <xdr:cNvPr id="194" name="民生費該当値テキスト">
          <a:extLst>
            <a:ext uri="{FF2B5EF4-FFF2-40B4-BE49-F238E27FC236}">
              <a16:creationId xmlns:a16="http://schemas.microsoft.com/office/drawing/2014/main" xmlns="" id="{00000000-0008-0000-0700-0000C2000000}"/>
            </a:ext>
          </a:extLst>
        </xdr:cNvPr>
        <xdr:cNvSpPr txBox="1"/>
      </xdr:nvSpPr>
      <xdr:spPr>
        <a:xfrm>
          <a:off x="4686300" y="1305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40129</xdr:rowOff>
    </xdr:from>
    <xdr:to>
      <xdr:col>20</xdr:col>
      <xdr:colOff>38100</xdr:colOff>
      <xdr:row>74</xdr:row>
      <xdr:rowOff>141729</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3746500" y="1272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158256</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497795" y="1250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91191</xdr:rowOff>
    </xdr:from>
    <xdr:to>
      <xdr:col>15</xdr:col>
      <xdr:colOff>101600</xdr:colOff>
      <xdr:row>75</xdr:row>
      <xdr:rowOff>21341</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2857500" y="1277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37868</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2608795" y="1255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134657</xdr:rowOff>
    </xdr:from>
    <xdr:to>
      <xdr:col>10</xdr:col>
      <xdr:colOff>165100</xdr:colOff>
      <xdr:row>77</xdr:row>
      <xdr:rowOff>64807</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968500" y="1316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81335</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1719795" y="1294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71396</xdr:rowOff>
    </xdr:from>
    <xdr:to>
      <xdr:col>6</xdr:col>
      <xdr:colOff>38100</xdr:colOff>
      <xdr:row>78</xdr:row>
      <xdr:rowOff>1546</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079500" y="1327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164123</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830795" y="1336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xmlns=""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xmlns=""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xmlns=""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167211</xdr:rowOff>
    </xdr:from>
    <xdr:to>
      <xdr:col>24</xdr:col>
      <xdr:colOff>63500</xdr:colOff>
      <xdr:row>97</xdr:row>
      <xdr:rowOff>10880</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3797300" y="16626411"/>
          <a:ext cx="838200" cy="1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a:extLst>
            <a:ext uri="{FF2B5EF4-FFF2-40B4-BE49-F238E27FC236}">
              <a16:creationId xmlns:a16="http://schemas.microsoft.com/office/drawing/2014/main" xmlns="" id="{00000000-0008-0000-0700-0000E6000000}"/>
            </a:ext>
          </a:extLst>
        </xdr:cNvPr>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xmlns=""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167211</xdr:rowOff>
    </xdr:from>
    <xdr:to>
      <xdr:col>19</xdr:col>
      <xdr:colOff>177800</xdr:colOff>
      <xdr:row>97</xdr:row>
      <xdr:rowOff>52245</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2908300" y="16626411"/>
          <a:ext cx="889000" cy="5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a:extLst>
            <a:ext uri="{FF2B5EF4-FFF2-40B4-BE49-F238E27FC236}">
              <a16:creationId xmlns:a16="http://schemas.microsoft.com/office/drawing/2014/main" xmlns="" id="{00000000-0008-0000-0700-0000EA000000}"/>
            </a:ext>
          </a:extLst>
        </xdr:cNvPr>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46331</xdr:rowOff>
    </xdr:from>
    <xdr:to>
      <xdr:col>15</xdr:col>
      <xdr:colOff>50800</xdr:colOff>
      <xdr:row>97</xdr:row>
      <xdr:rowOff>52245</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2019300" y="16676981"/>
          <a:ext cx="889000" cy="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10654</xdr:rowOff>
    </xdr:from>
    <xdr:to>
      <xdr:col>10</xdr:col>
      <xdr:colOff>114300</xdr:colOff>
      <xdr:row>97</xdr:row>
      <xdr:rowOff>46331</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1130300" y="16641304"/>
          <a:ext cx="889000" cy="3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118963</xdr:rowOff>
    </xdr:from>
    <xdr:ext cx="599010"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1719795" y="167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109876</xdr:rowOff>
    </xdr:from>
    <xdr:ext cx="599010"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830795" y="1674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131530</xdr:rowOff>
    </xdr:from>
    <xdr:to>
      <xdr:col>24</xdr:col>
      <xdr:colOff>114300</xdr:colOff>
      <xdr:row>97</xdr:row>
      <xdr:rowOff>61680</xdr:rowOff>
    </xdr:to>
    <xdr:sp macro="" textlink="">
      <xdr:nvSpPr>
        <xdr:cNvPr id="248" name="楕円 247">
          <a:extLst>
            <a:ext uri="{FF2B5EF4-FFF2-40B4-BE49-F238E27FC236}">
              <a16:creationId xmlns:a16="http://schemas.microsoft.com/office/drawing/2014/main" xmlns="" id="{00000000-0008-0000-0700-0000F8000000}"/>
            </a:ext>
          </a:extLst>
        </xdr:cNvPr>
        <xdr:cNvSpPr/>
      </xdr:nvSpPr>
      <xdr:spPr>
        <a:xfrm>
          <a:off x="4584700" y="1659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154407</xdr:rowOff>
    </xdr:from>
    <xdr:ext cx="599010" cy="259045"/>
    <xdr:sp macro="" textlink="">
      <xdr:nvSpPr>
        <xdr:cNvPr id="249" name="衛生費該当値テキスト">
          <a:extLst>
            <a:ext uri="{FF2B5EF4-FFF2-40B4-BE49-F238E27FC236}">
              <a16:creationId xmlns:a16="http://schemas.microsoft.com/office/drawing/2014/main" xmlns="" id="{00000000-0008-0000-0700-0000F9000000}"/>
            </a:ext>
          </a:extLst>
        </xdr:cNvPr>
        <xdr:cNvSpPr txBox="1"/>
      </xdr:nvSpPr>
      <xdr:spPr>
        <a:xfrm>
          <a:off x="4686300" y="1644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116411</xdr:rowOff>
    </xdr:from>
    <xdr:to>
      <xdr:col>20</xdr:col>
      <xdr:colOff>38100</xdr:colOff>
      <xdr:row>97</xdr:row>
      <xdr:rowOff>46561</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3746500" y="1657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63088</xdr:rowOff>
    </xdr:from>
    <xdr:ext cx="59901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3497795" y="16350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1445</xdr:rowOff>
    </xdr:from>
    <xdr:to>
      <xdr:col>15</xdr:col>
      <xdr:colOff>101600</xdr:colOff>
      <xdr:row>97</xdr:row>
      <xdr:rowOff>103045</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2857500" y="1663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119572</xdr:rowOff>
    </xdr:from>
    <xdr:ext cx="59901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2608795" y="1640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166981</xdr:rowOff>
    </xdr:from>
    <xdr:to>
      <xdr:col>10</xdr:col>
      <xdr:colOff>165100</xdr:colOff>
      <xdr:row>97</xdr:row>
      <xdr:rowOff>97131</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1968500" y="1662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113658</xdr:rowOff>
    </xdr:from>
    <xdr:ext cx="59901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1719795" y="16401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131304</xdr:rowOff>
    </xdr:from>
    <xdr:to>
      <xdr:col>6</xdr:col>
      <xdr:colOff>38100</xdr:colOff>
      <xdr:row>97</xdr:row>
      <xdr:rowOff>61454</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079500" y="165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77981</xdr:rowOff>
    </xdr:from>
    <xdr:ext cx="59901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830795" y="1636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xmlns=""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xmlns=""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xmlns=""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xmlns=""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xmlns=""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xmlns=""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xmlns=""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xmlns=""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xmlns=""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xmlns=""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xmlns=""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a:extLst>
            <a:ext uri="{FF2B5EF4-FFF2-40B4-BE49-F238E27FC236}">
              <a16:creationId xmlns:a16="http://schemas.microsoft.com/office/drawing/2014/main" xmlns="" id="{00000000-0008-0000-0700-000034010000}"/>
            </a:ext>
          </a:extLst>
        </xdr:cNvPr>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xmlns=""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xmlns=""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xmlns=""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xmlns=""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xmlns=""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168106</xdr:rowOff>
    </xdr:from>
    <xdr:to>
      <xdr:col>55</xdr:col>
      <xdr:colOff>0</xdr:colOff>
      <xdr:row>58</xdr:row>
      <xdr:rowOff>52979</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9639300" y="9940756"/>
          <a:ext cx="838200" cy="5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21110</xdr:rowOff>
    </xdr:from>
    <xdr:ext cx="599010" cy="259045"/>
    <xdr:sp macro="" textlink="">
      <xdr:nvSpPr>
        <xdr:cNvPr id="348" name="農林水産業費平均値テキスト">
          <a:extLst>
            <a:ext uri="{FF2B5EF4-FFF2-40B4-BE49-F238E27FC236}">
              <a16:creationId xmlns:a16="http://schemas.microsoft.com/office/drawing/2014/main" xmlns="" id="{00000000-0008-0000-0700-00005C010000}"/>
            </a:ext>
          </a:extLst>
        </xdr:cNvPr>
        <xdr:cNvSpPr txBox="1"/>
      </xdr:nvSpPr>
      <xdr:spPr>
        <a:xfrm>
          <a:off x="10528300" y="9965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168106</xdr:rowOff>
    </xdr:from>
    <xdr:to>
      <xdr:col>50</xdr:col>
      <xdr:colOff>114300</xdr:colOff>
      <xdr:row>58</xdr:row>
      <xdr:rowOff>99729</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flipV="1">
          <a:off x="8750300" y="9940756"/>
          <a:ext cx="889000" cy="10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125600</xdr:rowOff>
    </xdr:from>
    <xdr:ext cx="599010"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9339795" y="1006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88939</xdr:rowOff>
    </xdr:from>
    <xdr:to>
      <xdr:col>45</xdr:col>
      <xdr:colOff>177800</xdr:colOff>
      <xdr:row>58</xdr:row>
      <xdr:rowOff>99729</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a:off x="7861300" y="10033039"/>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64631</xdr:rowOff>
    </xdr:from>
    <xdr:to>
      <xdr:col>41</xdr:col>
      <xdr:colOff>50800</xdr:colOff>
      <xdr:row>58</xdr:row>
      <xdr:rowOff>88939</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a:off x="6972300" y="10008731"/>
          <a:ext cx="8890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142191</xdr:rowOff>
    </xdr:from>
    <xdr:ext cx="59901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561795" y="1008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126375</xdr:rowOff>
    </xdr:from>
    <xdr:ext cx="59901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6672795"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2179</xdr:rowOff>
    </xdr:from>
    <xdr:to>
      <xdr:col>55</xdr:col>
      <xdr:colOff>50800</xdr:colOff>
      <xdr:row>58</xdr:row>
      <xdr:rowOff>103779</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10426700" y="994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25056</xdr:rowOff>
    </xdr:from>
    <xdr:ext cx="599010" cy="259045"/>
    <xdr:sp macro="" textlink="">
      <xdr:nvSpPr>
        <xdr:cNvPr id="367" name="農林水産業費該当値テキスト">
          <a:extLst>
            <a:ext uri="{FF2B5EF4-FFF2-40B4-BE49-F238E27FC236}">
              <a16:creationId xmlns:a16="http://schemas.microsoft.com/office/drawing/2014/main" xmlns="" id="{00000000-0008-0000-0700-00006F010000}"/>
            </a:ext>
          </a:extLst>
        </xdr:cNvPr>
        <xdr:cNvSpPr txBox="1"/>
      </xdr:nvSpPr>
      <xdr:spPr>
        <a:xfrm>
          <a:off x="10528300" y="9797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117306</xdr:rowOff>
    </xdr:from>
    <xdr:to>
      <xdr:col>50</xdr:col>
      <xdr:colOff>165100</xdr:colOff>
      <xdr:row>58</xdr:row>
      <xdr:rowOff>47456</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9588500" y="98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63983</xdr:rowOff>
    </xdr:from>
    <xdr:ext cx="59901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9339795" y="966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48929</xdr:rowOff>
    </xdr:from>
    <xdr:to>
      <xdr:col>46</xdr:col>
      <xdr:colOff>38100</xdr:colOff>
      <xdr:row>58</xdr:row>
      <xdr:rowOff>150529</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8699500" y="999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141656</xdr:rowOff>
    </xdr:from>
    <xdr:ext cx="59901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8450795" y="10085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38139</xdr:rowOff>
    </xdr:from>
    <xdr:to>
      <xdr:col>41</xdr:col>
      <xdr:colOff>101600</xdr:colOff>
      <xdr:row>58</xdr:row>
      <xdr:rowOff>139739</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7810500" y="998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156266</xdr:rowOff>
    </xdr:from>
    <xdr:ext cx="599010"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7561795" y="97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13831</xdr:rowOff>
    </xdr:from>
    <xdr:to>
      <xdr:col>36</xdr:col>
      <xdr:colOff>165100</xdr:colOff>
      <xdr:row>58</xdr:row>
      <xdr:rowOff>115431</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6921500" y="995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131958</xdr:rowOff>
    </xdr:from>
    <xdr:ext cx="599010"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6672795" y="9733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xmlns=""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xmlns=""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xmlns=""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77811</xdr:rowOff>
    </xdr:from>
    <xdr:to>
      <xdr:col>55</xdr:col>
      <xdr:colOff>0</xdr:colOff>
      <xdr:row>78</xdr:row>
      <xdr:rowOff>93445</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flipV="1">
          <a:off x="9639300" y="13450911"/>
          <a:ext cx="838200" cy="1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a:extLst>
            <a:ext uri="{FF2B5EF4-FFF2-40B4-BE49-F238E27FC236}">
              <a16:creationId xmlns:a16="http://schemas.microsoft.com/office/drawing/2014/main" xmlns="" id="{00000000-0008-0000-0700-000093010000}"/>
            </a:ext>
          </a:extLst>
        </xdr:cNvPr>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xmlns=""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93445</xdr:rowOff>
    </xdr:from>
    <xdr:to>
      <xdr:col>50</xdr:col>
      <xdr:colOff>114300</xdr:colOff>
      <xdr:row>78</xdr:row>
      <xdr:rowOff>97236</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flipV="1">
          <a:off x="8750300" y="13466545"/>
          <a:ext cx="889000" cy="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87612</xdr:rowOff>
    </xdr:from>
    <xdr:to>
      <xdr:col>45</xdr:col>
      <xdr:colOff>177800</xdr:colOff>
      <xdr:row>78</xdr:row>
      <xdr:rowOff>97236</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7861300" y="13460712"/>
          <a:ext cx="889000" cy="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85981</xdr:rowOff>
    </xdr:from>
    <xdr:to>
      <xdr:col>41</xdr:col>
      <xdr:colOff>50800</xdr:colOff>
      <xdr:row>78</xdr:row>
      <xdr:rowOff>87612</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a:off x="6972300" y="13459081"/>
          <a:ext cx="889000" cy="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27011</xdr:rowOff>
    </xdr:from>
    <xdr:to>
      <xdr:col>55</xdr:col>
      <xdr:colOff>50800</xdr:colOff>
      <xdr:row>78</xdr:row>
      <xdr:rowOff>128611</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10426700" y="1340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124516</xdr:rowOff>
    </xdr:from>
    <xdr:ext cx="534377" cy="259045"/>
    <xdr:sp macro="" textlink="">
      <xdr:nvSpPr>
        <xdr:cNvPr id="422" name="商工費該当値テキスト">
          <a:extLst>
            <a:ext uri="{FF2B5EF4-FFF2-40B4-BE49-F238E27FC236}">
              <a16:creationId xmlns:a16="http://schemas.microsoft.com/office/drawing/2014/main" xmlns="" id="{00000000-0008-0000-0700-0000A6010000}"/>
            </a:ext>
          </a:extLst>
        </xdr:cNvPr>
        <xdr:cNvSpPr txBox="1"/>
      </xdr:nvSpPr>
      <xdr:spPr>
        <a:xfrm>
          <a:off x="10528300" y="1332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42645</xdr:rowOff>
    </xdr:from>
    <xdr:to>
      <xdr:col>50</xdr:col>
      <xdr:colOff>165100</xdr:colOff>
      <xdr:row>78</xdr:row>
      <xdr:rowOff>144245</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9588500" y="134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135372</xdr:rowOff>
    </xdr:from>
    <xdr:ext cx="534377"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9372111" y="1350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46436</xdr:rowOff>
    </xdr:from>
    <xdr:to>
      <xdr:col>46</xdr:col>
      <xdr:colOff>38100</xdr:colOff>
      <xdr:row>78</xdr:row>
      <xdr:rowOff>148036</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8699500" y="134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139163</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8483111" y="1351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36812</xdr:rowOff>
    </xdr:from>
    <xdr:to>
      <xdr:col>41</xdr:col>
      <xdr:colOff>101600</xdr:colOff>
      <xdr:row>78</xdr:row>
      <xdr:rowOff>138412</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7810500" y="1340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129539</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7594111" y="1350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35181</xdr:rowOff>
    </xdr:from>
    <xdr:to>
      <xdr:col>36</xdr:col>
      <xdr:colOff>165100</xdr:colOff>
      <xdr:row>78</xdr:row>
      <xdr:rowOff>136781</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6921500" y="1340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127908</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6705111" y="135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xmlns=""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xmlns=""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xmlns=""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143315</xdr:rowOff>
    </xdr:from>
    <xdr:to>
      <xdr:col>55</xdr:col>
      <xdr:colOff>0</xdr:colOff>
      <xdr:row>97</xdr:row>
      <xdr:rowOff>33125</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flipV="1">
          <a:off x="9639300" y="16602515"/>
          <a:ext cx="838200" cy="6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a:extLst>
            <a:ext uri="{FF2B5EF4-FFF2-40B4-BE49-F238E27FC236}">
              <a16:creationId xmlns:a16="http://schemas.microsoft.com/office/drawing/2014/main" xmlns="" id="{00000000-0008-0000-0700-0000C8010000}"/>
            </a:ext>
          </a:extLst>
        </xdr:cNvPr>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xmlns=""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33125</xdr:rowOff>
    </xdr:from>
    <xdr:to>
      <xdr:col>50</xdr:col>
      <xdr:colOff>114300</xdr:colOff>
      <xdr:row>97</xdr:row>
      <xdr:rowOff>50642</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flipV="1">
          <a:off x="8750300" y="16663775"/>
          <a:ext cx="889000" cy="1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xmlns=""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50642</xdr:rowOff>
    </xdr:from>
    <xdr:to>
      <xdr:col>45</xdr:col>
      <xdr:colOff>177800</xdr:colOff>
      <xdr:row>97</xdr:row>
      <xdr:rowOff>54449</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flipV="1">
          <a:off x="7861300" y="16681292"/>
          <a:ext cx="889000" cy="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xmlns=""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153571</xdr:rowOff>
    </xdr:from>
    <xdr:ext cx="599010"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8450795" y="1678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54449</xdr:rowOff>
    </xdr:from>
    <xdr:to>
      <xdr:col>41</xdr:col>
      <xdr:colOff>50800</xdr:colOff>
      <xdr:row>97</xdr:row>
      <xdr:rowOff>66229</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6972300" y="16685099"/>
          <a:ext cx="889000" cy="1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161859</xdr:rowOff>
    </xdr:from>
    <xdr:ext cx="599010"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7561795" y="1679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146631</xdr:rowOff>
    </xdr:from>
    <xdr:ext cx="59901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6672795" y="1677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92515</xdr:rowOff>
    </xdr:from>
    <xdr:to>
      <xdr:col>55</xdr:col>
      <xdr:colOff>50800</xdr:colOff>
      <xdr:row>97</xdr:row>
      <xdr:rowOff>22665</xdr:rowOff>
    </xdr:to>
    <xdr:sp macro="" textlink="">
      <xdr:nvSpPr>
        <xdr:cNvPr id="474" name="楕円 473">
          <a:extLst>
            <a:ext uri="{FF2B5EF4-FFF2-40B4-BE49-F238E27FC236}">
              <a16:creationId xmlns:a16="http://schemas.microsoft.com/office/drawing/2014/main" xmlns="" id="{00000000-0008-0000-0700-0000DA010000}"/>
            </a:ext>
          </a:extLst>
        </xdr:cNvPr>
        <xdr:cNvSpPr/>
      </xdr:nvSpPr>
      <xdr:spPr>
        <a:xfrm>
          <a:off x="10426700" y="1655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115392</xdr:rowOff>
    </xdr:from>
    <xdr:ext cx="599010" cy="259045"/>
    <xdr:sp macro="" textlink="">
      <xdr:nvSpPr>
        <xdr:cNvPr id="475" name="土木費該当値テキスト">
          <a:extLst>
            <a:ext uri="{FF2B5EF4-FFF2-40B4-BE49-F238E27FC236}">
              <a16:creationId xmlns:a16="http://schemas.microsoft.com/office/drawing/2014/main" xmlns="" id="{00000000-0008-0000-0700-0000DB010000}"/>
            </a:ext>
          </a:extLst>
        </xdr:cNvPr>
        <xdr:cNvSpPr txBox="1"/>
      </xdr:nvSpPr>
      <xdr:spPr>
        <a:xfrm>
          <a:off x="10528300" y="1640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153775</xdr:rowOff>
    </xdr:from>
    <xdr:to>
      <xdr:col>50</xdr:col>
      <xdr:colOff>165100</xdr:colOff>
      <xdr:row>97</xdr:row>
      <xdr:rowOff>83925</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9588500" y="1661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100452</xdr:rowOff>
    </xdr:from>
    <xdr:ext cx="59901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9339795" y="1638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171292</xdr:rowOff>
    </xdr:from>
    <xdr:to>
      <xdr:col>46</xdr:col>
      <xdr:colOff>38100</xdr:colOff>
      <xdr:row>97</xdr:row>
      <xdr:rowOff>101442</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8699500" y="1663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117969</xdr:rowOff>
    </xdr:from>
    <xdr:ext cx="59901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8450795" y="16405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3649</xdr:rowOff>
    </xdr:from>
    <xdr:to>
      <xdr:col>41</xdr:col>
      <xdr:colOff>101600</xdr:colOff>
      <xdr:row>97</xdr:row>
      <xdr:rowOff>105249</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7810500" y="1663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121776</xdr:rowOff>
    </xdr:from>
    <xdr:ext cx="59901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7561795" y="164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15429</xdr:rowOff>
    </xdr:from>
    <xdr:to>
      <xdr:col>36</xdr:col>
      <xdr:colOff>165100</xdr:colOff>
      <xdr:row>97</xdr:row>
      <xdr:rowOff>117029</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6921500" y="1664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133556</xdr:rowOff>
    </xdr:from>
    <xdr:ext cx="59901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6672795" y="16421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xmlns=""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xmlns=""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xmlns=""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xmlns=""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86230</xdr:rowOff>
    </xdr:from>
    <xdr:to>
      <xdr:col>85</xdr:col>
      <xdr:colOff>127000</xdr:colOff>
      <xdr:row>38</xdr:row>
      <xdr:rowOff>125373</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flipV="1">
          <a:off x="15481300" y="6601330"/>
          <a:ext cx="838200" cy="3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20095</xdr:rowOff>
    </xdr:from>
    <xdr:ext cx="534377" cy="259045"/>
    <xdr:sp macro="" textlink="">
      <xdr:nvSpPr>
        <xdr:cNvPr id="515" name="消防費平均値テキスト">
          <a:extLst>
            <a:ext uri="{FF2B5EF4-FFF2-40B4-BE49-F238E27FC236}">
              <a16:creationId xmlns:a16="http://schemas.microsoft.com/office/drawing/2014/main" xmlns="" id="{00000000-0008-0000-0700-000003020000}"/>
            </a:ext>
          </a:extLst>
        </xdr:cNvPr>
        <xdr:cNvSpPr txBox="1"/>
      </xdr:nvSpPr>
      <xdr:spPr>
        <a:xfrm>
          <a:off x="16370300" y="6535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xmlns=""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125373</xdr:rowOff>
    </xdr:from>
    <xdr:to>
      <xdr:col>81</xdr:col>
      <xdr:colOff>50800</xdr:colOff>
      <xdr:row>38</xdr:row>
      <xdr:rowOff>156776</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flipV="1">
          <a:off x="14592300" y="6640473"/>
          <a:ext cx="889000" cy="3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xmlns=""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141898</xdr:rowOff>
    </xdr:from>
    <xdr:to>
      <xdr:col>76</xdr:col>
      <xdr:colOff>114300</xdr:colOff>
      <xdr:row>38</xdr:row>
      <xdr:rowOff>156776</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3703300" y="6656998"/>
          <a:ext cx="889000" cy="1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88013</xdr:rowOff>
    </xdr:from>
    <xdr:to>
      <xdr:col>71</xdr:col>
      <xdr:colOff>177800</xdr:colOff>
      <xdr:row>38</xdr:row>
      <xdr:rowOff>141898</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a:off x="12814300" y="6603113"/>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35430</xdr:rowOff>
    </xdr:from>
    <xdr:to>
      <xdr:col>85</xdr:col>
      <xdr:colOff>177800</xdr:colOff>
      <xdr:row>38</xdr:row>
      <xdr:rowOff>137030</xdr:rowOff>
    </xdr:to>
    <xdr:sp macro="" textlink="">
      <xdr:nvSpPr>
        <xdr:cNvPr id="533" name="楕円 532">
          <a:extLst>
            <a:ext uri="{FF2B5EF4-FFF2-40B4-BE49-F238E27FC236}">
              <a16:creationId xmlns:a16="http://schemas.microsoft.com/office/drawing/2014/main" xmlns="" id="{00000000-0008-0000-0700-000015020000}"/>
            </a:ext>
          </a:extLst>
        </xdr:cNvPr>
        <xdr:cNvSpPr/>
      </xdr:nvSpPr>
      <xdr:spPr>
        <a:xfrm>
          <a:off x="16268700" y="655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58307</xdr:rowOff>
    </xdr:from>
    <xdr:ext cx="534377" cy="259045"/>
    <xdr:sp macro="" textlink="">
      <xdr:nvSpPr>
        <xdr:cNvPr id="534" name="消防費該当値テキスト">
          <a:extLst>
            <a:ext uri="{FF2B5EF4-FFF2-40B4-BE49-F238E27FC236}">
              <a16:creationId xmlns:a16="http://schemas.microsoft.com/office/drawing/2014/main" xmlns="" id="{00000000-0008-0000-0700-000016020000}"/>
            </a:ext>
          </a:extLst>
        </xdr:cNvPr>
        <xdr:cNvSpPr txBox="1"/>
      </xdr:nvSpPr>
      <xdr:spPr>
        <a:xfrm>
          <a:off x="16370300" y="640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74573</xdr:rowOff>
    </xdr:from>
    <xdr:to>
      <xdr:col>81</xdr:col>
      <xdr:colOff>101600</xdr:colOff>
      <xdr:row>39</xdr:row>
      <xdr:rowOff>4723</xdr:rowOff>
    </xdr:to>
    <xdr:sp macro="" textlink="">
      <xdr:nvSpPr>
        <xdr:cNvPr id="535" name="楕円 534">
          <a:extLst>
            <a:ext uri="{FF2B5EF4-FFF2-40B4-BE49-F238E27FC236}">
              <a16:creationId xmlns:a16="http://schemas.microsoft.com/office/drawing/2014/main" xmlns="" id="{00000000-0008-0000-0700-000017020000}"/>
            </a:ext>
          </a:extLst>
        </xdr:cNvPr>
        <xdr:cNvSpPr/>
      </xdr:nvSpPr>
      <xdr:spPr>
        <a:xfrm>
          <a:off x="15430500" y="658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167300</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5214111" y="668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105976</xdr:rowOff>
    </xdr:from>
    <xdr:to>
      <xdr:col>76</xdr:col>
      <xdr:colOff>165100</xdr:colOff>
      <xdr:row>39</xdr:row>
      <xdr:rowOff>36126</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4541500" y="662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27253</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4325111" y="671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91098</xdr:rowOff>
    </xdr:from>
    <xdr:to>
      <xdr:col>72</xdr:col>
      <xdr:colOff>38100</xdr:colOff>
      <xdr:row>39</xdr:row>
      <xdr:rowOff>21248</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3652500" y="660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12375</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3436111" y="669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37213</xdr:rowOff>
    </xdr:from>
    <xdr:to>
      <xdr:col>67</xdr:col>
      <xdr:colOff>101600</xdr:colOff>
      <xdr:row>38</xdr:row>
      <xdr:rowOff>138813</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2763500" y="655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129940</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2547111" y="664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xmlns=""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xmlns=""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xmlns=""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xmlns=""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153224</xdr:rowOff>
    </xdr:from>
    <xdr:to>
      <xdr:col>85</xdr:col>
      <xdr:colOff>127000</xdr:colOff>
      <xdr:row>57</xdr:row>
      <xdr:rowOff>25617</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5481300" y="9240074"/>
          <a:ext cx="838200" cy="55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130340</xdr:rowOff>
    </xdr:from>
    <xdr:ext cx="599010" cy="259045"/>
    <xdr:sp macro="" textlink="">
      <xdr:nvSpPr>
        <xdr:cNvPr id="570" name="教育費平均値テキスト">
          <a:extLst>
            <a:ext uri="{FF2B5EF4-FFF2-40B4-BE49-F238E27FC236}">
              <a16:creationId xmlns:a16="http://schemas.microsoft.com/office/drawing/2014/main" xmlns="" id="{00000000-0008-0000-0700-00003A020000}"/>
            </a:ext>
          </a:extLst>
        </xdr:cNvPr>
        <xdr:cNvSpPr txBox="1"/>
      </xdr:nvSpPr>
      <xdr:spPr>
        <a:xfrm>
          <a:off x="16370300" y="973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xmlns=""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153224</xdr:rowOff>
    </xdr:from>
    <xdr:to>
      <xdr:col>81</xdr:col>
      <xdr:colOff>50800</xdr:colOff>
      <xdr:row>55</xdr:row>
      <xdr:rowOff>144727</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flipV="1">
          <a:off x="14592300" y="9240074"/>
          <a:ext cx="889000" cy="33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xmlns=""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55947</xdr:rowOff>
    </xdr:from>
    <xdr:ext cx="599010"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5181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144727</xdr:rowOff>
    </xdr:from>
    <xdr:to>
      <xdr:col>76</xdr:col>
      <xdr:colOff>114300</xdr:colOff>
      <xdr:row>57</xdr:row>
      <xdr:rowOff>118191</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flipV="1">
          <a:off x="13703300" y="9574477"/>
          <a:ext cx="889000" cy="31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xmlns=""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67885</xdr:rowOff>
    </xdr:from>
    <xdr:ext cx="599010"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4292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118191</xdr:rowOff>
    </xdr:from>
    <xdr:to>
      <xdr:col>71</xdr:col>
      <xdr:colOff>177800</xdr:colOff>
      <xdr:row>57</xdr:row>
      <xdr:rowOff>119810</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flipV="1">
          <a:off x="12814300" y="9890841"/>
          <a:ext cx="8890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a:extLst>
            <a:ext uri="{FF2B5EF4-FFF2-40B4-BE49-F238E27FC236}">
              <a16:creationId xmlns:a16="http://schemas.microsoft.com/office/drawing/2014/main" xmlns="" id="{00000000-0008-0000-0700-000045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146267</xdr:rowOff>
    </xdr:from>
    <xdr:to>
      <xdr:col>85</xdr:col>
      <xdr:colOff>177800</xdr:colOff>
      <xdr:row>57</xdr:row>
      <xdr:rowOff>76417</xdr:rowOff>
    </xdr:to>
    <xdr:sp macro="" textlink="">
      <xdr:nvSpPr>
        <xdr:cNvPr id="588" name="楕円 587">
          <a:extLst>
            <a:ext uri="{FF2B5EF4-FFF2-40B4-BE49-F238E27FC236}">
              <a16:creationId xmlns:a16="http://schemas.microsoft.com/office/drawing/2014/main" xmlns="" id="{00000000-0008-0000-0700-00004C020000}"/>
            </a:ext>
          </a:extLst>
        </xdr:cNvPr>
        <xdr:cNvSpPr/>
      </xdr:nvSpPr>
      <xdr:spPr>
        <a:xfrm>
          <a:off x="16268700" y="974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169144</xdr:rowOff>
    </xdr:from>
    <xdr:ext cx="599010" cy="259045"/>
    <xdr:sp macro="" textlink="">
      <xdr:nvSpPr>
        <xdr:cNvPr id="589" name="教育費該当値テキスト">
          <a:extLst>
            <a:ext uri="{FF2B5EF4-FFF2-40B4-BE49-F238E27FC236}">
              <a16:creationId xmlns:a16="http://schemas.microsoft.com/office/drawing/2014/main" xmlns="" id="{00000000-0008-0000-0700-00004D020000}"/>
            </a:ext>
          </a:extLst>
        </xdr:cNvPr>
        <xdr:cNvSpPr txBox="1"/>
      </xdr:nvSpPr>
      <xdr:spPr>
        <a:xfrm>
          <a:off x="16370300" y="959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102424</xdr:rowOff>
    </xdr:from>
    <xdr:to>
      <xdr:col>81</xdr:col>
      <xdr:colOff>101600</xdr:colOff>
      <xdr:row>54</xdr:row>
      <xdr:rowOff>32574</xdr:rowOff>
    </xdr:to>
    <xdr:sp macro="" textlink="">
      <xdr:nvSpPr>
        <xdr:cNvPr id="590" name="楕円 589">
          <a:extLst>
            <a:ext uri="{FF2B5EF4-FFF2-40B4-BE49-F238E27FC236}">
              <a16:creationId xmlns:a16="http://schemas.microsoft.com/office/drawing/2014/main" xmlns="" id="{00000000-0008-0000-0700-00004E020000}"/>
            </a:ext>
          </a:extLst>
        </xdr:cNvPr>
        <xdr:cNvSpPr/>
      </xdr:nvSpPr>
      <xdr:spPr>
        <a:xfrm>
          <a:off x="15430500" y="918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49101</xdr:rowOff>
    </xdr:from>
    <xdr:ext cx="59901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5181795" y="8964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93927</xdr:rowOff>
    </xdr:from>
    <xdr:to>
      <xdr:col>76</xdr:col>
      <xdr:colOff>165100</xdr:colOff>
      <xdr:row>56</xdr:row>
      <xdr:rowOff>24077</xdr:rowOff>
    </xdr:to>
    <xdr:sp macro="" textlink="">
      <xdr:nvSpPr>
        <xdr:cNvPr id="592" name="楕円 591">
          <a:extLst>
            <a:ext uri="{FF2B5EF4-FFF2-40B4-BE49-F238E27FC236}">
              <a16:creationId xmlns:a16="http://schemas.microsoft.com/office/drawing/2014/main" xmlns="" id="{00000000-0008-0000-0700-000050020000}"/>
            </a:ext>
          </a:extLst>
        </xdr:cNvPr>
        <xdr:cNvSpPr/>
      </xdr:nvSpPr>
      <xdr:spPr>
        <a:xfrm>
          <a:off x="14541500" y="952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40604</xdr:rowOff>
    </xdr:from>
    <xdr:ext cx="59901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4292795" y="9298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67391</xdr:rowOff>
    </xdr:from>
    <xdr:to>
      <xdr:col>72</xdr:col>
      <xdr:colOff>38100</xdr:colOff>
      <xdr:row>57</xdr:row>
      <xdr:rowOff>168991</xdr:rowOff>
    </xdr:to>
    <xdr:sp macro="" textlink="">
      <xdr:nvSpPr>
        <xdr:cNvPr id="594" name="楕円 593">
          <a:extLst>
            <a:ext uri="{FF2B5EF4-FFF2-40B4-BE49-F238E27FC236}">
              <a16:creationId xmlns:a16="http://schemas.microsoft.com/office/drawing/2014/main" xmlns="" id="{00000000-0008-0000-0700-000052020000}"/>
            </a:ext>
          </a:extLst>
        </xdr:cNvPr>
        <xdr:cNvSpPr/>
      </xdr:nvSpPr>
      <xdr:spPr>
        <a:xfrm>
          <a:off x="13652500" y="984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160118</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3436111" y="993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69010</xdr:rowOff>
    </xdr:from>
    <xdr:to>
      <xdr:col>67</xdr:col>
      <xdr:colOff>101600</xdr:colOff>
      <xdr:row>57</xdr:row>
      <xdr:rowOff>170610</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2763500" y="98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161737</xdr:rowOff>
    </xdr:from>
    <xdr:ext cx="534377"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2547111" y="993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xmlns=""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xmlns=""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xmlns=""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xmlns=""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xmlns=""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150547</xdr:rowOff>
    </xdr:from>
    <xdr:to>
      <xdr:col>85</xdr:col>
      <xdr:colOff>127000</xdr:colOff>
      <xdr:row>78</xdr:row>
      <xdr:rowOff>128212</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flipV="1">
          <a:off x="15481300" y="13352197"/>
          <a:ext cx="838200" cy="14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70432</xdr:rowOff>
    </xdr:from>
    <xdr:ext cx="534377" cy="259045"/>
    <xdr:sp macro="" textlink="">
      <xdr:nvSpPr>
        <xdr:cNvPr id="627" name="災害復旧費平均値テキスト">
          <a:extLst>
            <a:ext uri="{FF2B5EF4-FFF2-40B4-BE49-F238E27FC236}">
              <a16:creationId xmlns:a16="http://schemas.microsoft.com/office/drawing/2014/main" xmlns="" id="{00000000-0008-0000-0700-000073020000}"/>
            </a:ext>
          </a:extLst>
        </xdr:cNvPr>
        <xdr:cNvSpPr txBox="1"/>
      </xdr:nvSpPr>
      <xdr:spPr>
        <a:xfrm>
          <a:off x="16370300" y="1344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xmlns=""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118920</xdr:rowOff>
    </xdr:from>
    <xdr:to>
      <xdr:col>81</xdr:col>
      <xdr:colOff>50800</xdr:colOff>
      <xdr:row>78</xdr:row>
      <xdr:rowOff>128212</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4592300" y="13320570"/>
          <a:ext cx="889000" cy="18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xmlns=""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21809</xdr:rowOff>
    </xdr:from>
    <xdr:ext cx="534377"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5214111" y="1356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94791</xdr:rowOff>
    </xdr:from>
    <xdr:to>
      <xdr:col>76</xdr:col>
      <xdr:colOff>114300</xdr:colOff>
      <xdr:row>77</xdr:row>
      <xdr:rowOff>118920</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3703300" y="13296441"/>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xmlns=""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15481</xdr:rowOff>
    </xdr:from>
    <xdr:ext cx="534377"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4325111" y="13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94791</xdr:rowOff>
    </xdr:from>
    <xdr:to>
      <xdr:col>71</xdr:col>
      <xdr:colOff>177800</xdr:colOff>
      <xdr:row>78</xdr:row>
      <xdr:rowOff>109327</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flipV="1">
          <a:off x="12814300" y="13296441"/>
          <a:ext cx="889000" cy="18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xmlns="" id="{00000000-0008-0000-0700-00007C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30999</xdr:rowOff>
    </xdr:from>
    <xdr:ext cx="534377"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3436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17237</xdr:rowOff>
    </xdr:from>
    <xdr:ext cx="534377"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2547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99747</xdr:rowOff>
    </xdr:from>
    <xdr:to>
      <xdr:col>85</xdr:col>
      <xdr:colOff>177800</xdr:colOff>
      <xdr:row>78</xdr:row>
      <xdr:rowOff>29897</xdr:rowOff>
    </xdr:to>
    <xdr:sp macro="" textlink="">
      <xdr:nvSpPr>
        <xdr:cNvPr id="645" name="楕円 644">
          <a:extLst>
            <a:ext uri="{FF2B5EF4-FFF2-40B4-BE49-F238E27FC236}">
              <a16:creationId xmlns:a16="http://schemas.microsoft.com/office/drawing/2014/main" xmlns="" id="{00000000-0008-0000-0700-000085020000}"/>
            </a:ext>
          </a:extLst>
        </xdr:cNvPr>
        <xdr:cNvSpPr/>
      </xdr:nvSpPr>
      <xdr:spPr>
        <a:xfrm>
          <a:off x="16268700" y="1330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122624</xdr:rowOff>
    </xdr:from>
    <xdr:ext cx="534377" cy="259045"/>
    <xdr:sp macro="" textlink="">
      <xdr:nvSpPr>
        <xdr:cNvPr id="646" name="災害復旧費該当値テキスト">
          <a:extLst>
            <a:ext uri="{FF2B5EF4-FFF2-40B4-BE49-F238E27FC236}">
              <a16:creationId xmlns:a16="http://schemas.microsoft.com/office/drawing/2014/main" xmlns="" id="{00000000-0008-0000-0700-000086020000}"/>
            </a:ext>
          </a:extLst>
        </xdr:cNvPr>
        <xdr:cNvSpPr txBox="1"/>
      </xdr:nvSpPr>
      <xdr:spPr>
        <a:xfrm>
          <a:off x="16370300" y="1315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77412</xdr:rowOff>
    </xdr:from>
    <xdr:to>
      <xdr:col>81</xdr:col>
      <xdr:colOff>101600</xdr:colOff>
      <xdr:row>79</xdr:row>
      <xdr:rowOff>7562</xdr:rowOff>
    </xdr:to>
    <xdr:sp macro="" textlink="">
      <xdr:nvSpPr>
        <xdr:cNvPr id="647" name="楕円 646">
          <a:extLst>
            <a:ext uri="{FF2B5EF4-FFF2-40B4-BE49-F238E27FC236}">
              <a16:creationId xmlns:a16="http://schemas.microsoft.com/office/drawing/2014/main" xmlns="" id="{00000000-0008-0000-0700-000087020000}"/>
            </a:ext>
          </a:extLst>
        </xdr:cNvPr>
        <xdr:cNvSpPr/>
      </xdr:nvSpPr>
      <xdr:spPr>
        <a:xfrm>
          <a:off x="15430500" y="1345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24089</xdr:rowOff>
    </xdr:from>
    <xdr:ext cx="534377"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5214111" y="1322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68120</xdr:rowOff>
    </xdr:from>
    <xdr:to>
      <xdr:col>76</xdr:col>
      <xdr:colOff>165100</xdr:colOff>
      <xdr:row>77</xdr:row>
      <xdr:rowOff>169720</xdr:rowOff>
    </xdr:to>
    <xdr:sp macro="" textlink="">
      <xdr:nvSpPr>
        <xdr:cNvPr id="649" name="楕円 648">
          <a:extLst>
            <a:ext uri="{FF2B5EF4-FFF2-40B4-BE49-F238E27FC236}">
              <a16:creationId xmlns:a16="http://schemas.microsoft.com/office/drawing/2014/main" xmlns="" id="{00000000-0008-0000-0700-000089020000}"/>
            </a:ext>
          </a:extLst>
        </xdr:cNvPr>
        <xdr:cNvSpPr/>
      </xdr:nvSpPr>
      <xdr:spPr>
        <a:xfrm>
          <a:off x="14541500" y="1326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14797</xdr:rowOff>
    </xdr:from>
    <xdr:ext cx="534377"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4325111" y="1304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43991</xdr:rowOff>
    </xdr:from>
    <xdr:to>
      <xdr:col>72</xdr:col>
      <xdr:colOff>38100</xdr:colOff>
      <xdr:row>77</xdr:row>
      <xdr:rowOff>145591</xdr:rowOff>
    </xdr:to>
    <xdr:sp macro="" textlink="">
      <xdr:nvSpPr>
        <xdr:cNvPr id="651" name="楕円 650">
          <a:extLst>
            <a:ext uri="{FF2B5EF4-FFF2-40B4-BE49-F238E27FC236}">
              <a16:creationId xmlns:a16="http://schemas.microsoft.com/office/drawing/2014/main" xmlns="" id="{00000000-0008-0000-0700-00008B020000}"/>
            </a:ext>
          </a:extLst>
        </xdr:cNvPr>
        <xdr:cNvSpPr/>
      </xdr:nvSpPr>
      <xdr:spPr>
        <a:xfrm>
          <a:off x="13652500" y="1324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162118</xdr:rowOff>
    </xdr:from>
    <xdr:ext cx="534377"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3436111" y="1302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58527</xdr:rowOff>
    </xdr:from>
    <xdr:to>
      <xdr:col>67</xdr:col>
      <xdr:colOff>101600</xdr:colOff>
      <xdr:row>78</xdr:row>
      <xdr:rowOff>160127</xdr:rowOff>
    </xdr:to>
    <xdr:sp macro="" textlink="">
      <xdr:nvSpPr>
        <xdr:cNvPr id="653" name="楕円 652">
          <a:extLst>
            <a:ext uri="{FF2B5EF4-FFF2-40B4-BE49-F238E27FC236}">
              <a16:creationId xmlns:a16="http://schemas.microsoft.com/office/drawing/2014/main" xmlns="" id="{00000000-0008-0000-0700-00008D020000}"/>
            </a:ext>
          </a:extLst>
        </xdr:cNvPr>
        <xdr:cNvSpPr/>
      </xdr:nvSpPr>
      <xdr:spPr>
        <a:xfrm>
          <a:off x="12763500" y="1343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5204</xdr:rowOff>
    </xdr:from>
    <xdr:ext cx="534377"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2547111" y="132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xmlns=""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xmlns=""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xmlns=""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xmlns=""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161012</xdr:rowOff>
    </xdr:from>
    <xdr:to>
      <xdr:col>85</xdr:col>
      <xdr:colOff>127000</xdr:colOff>
      <xdr:row>97</xdr:row>
      <xdr:rowOff>15418</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flipV="1">
          <a:off x="15481300" y="16620212"/>
          <a:ext cx="838200" cy="2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4" name="公債費平均値テキスト">
          <a:extLst>
            <a:ext uri="{FF2B5EF4-FFF2-40B4-BE49-F238E27FC236}">
              <a16:creationId xmlns:a16="http://schemas.microsoft.com/office/drawing/2014/main" xmlns="" id="{00000000-0008-0000-0700-0000AC020000}"/>
            </a:ext>
          </a:extLst>
        </xdr:cNvPr>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xmlns=""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139616</xdr:rowOff>
    </xdr:from>
    <xdr:to>
      <xdr:col>81</xdr:col>
      <xdr:colOff>50800</xdr:colOff>
      <xdr:row>97</xdr:row>
      <xdr:rowOff>15418</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4592300" y="16598816"/>
          <a:ext cx="889000" cy="4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xmlns=""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146438</xdr:rowOff>
    </xdr:from>
    <xdr:ext cx="599010"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5181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42444</xdr:rowOff>
    </xdr:from>
    <xdr:to>
      <xdr:col>76</xdr:col>
      <xdr:colOff>114300</xdr:colOff>
      <xdr:row>96</xdr:row>
      <xdr:rowOff>139616</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3703300" y="16501644"/>
          <a:ext cx="889000" cy="9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xmlns=""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150759</xdr:rowOff>
    </xdr:from>
    <xdr:ext cx="599010"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4292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42444</xdr:rowOff>
    </xdr:from>
    <xdr:to>
      <xdr:col>71</xdr:col>
      <xdr:colOff>177800</xdr:colOff>
      <xdr:row>96</xdr:row>
      <xdr:rowOff>54285</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flipV="1">
          <a:off x="12814300" y="16501644"/>
          <a:ext cx="8890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xmlns="" id="{00000000-0008-0000-0700-0000B5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150643</xdr:rowOff>
    </xdr:from>
    <xdr:ext cx="599010"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3403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145344</xdr:rowOff>
    </xdr:from>
    <xdr:ext cx="59901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2514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110212</xdr:rowOff>
    </xdr:from>
    <xdr:to>
      <xdr:col>85</xdr:col>
      <xdr:colOff>177800</xdr:colOff>
      <xdr:row>97</xdr:row>
      <xdr:rowOff>40362</xdr:rowOff>
    </xdr:to>
    <xdr:sp macro="" textlink="">
      <xdr:nvSpPr>
        <xdr:cNvPr id="702" name="楕円 701">
          <a:extLst>
            <a:ext uri="{FF2B5EF4-FFF2-40B4-BE49-F238E27FC236}">
              <a16:creationId xmlns:a16="http://schemas.microsoft.com/office/drawing/2014/main" xmlns="" id="{00000000-0008-0000-0700-0000BE020000}"/>
            </a:ext>
          </a:extLst>
        </xdr:cNvPr>
        <xdr:cNvSpPr/>
      </xdr:nvSpPr>
      <xdr:spPr>
        <a:xfrm>
          <a:off x="16268700" y="1656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133089</xdr:rowOff>
    </xdr:from>
    <xdr:ext cx="599010" cy="259045"/>
    <xdr:sp macro="" textlink="">
      <xdr:nvSpPr>
        <xdr:cNvPr id="703" name="公債費該当値テキスト">
          <a:extLst>
            <a:ext uri="{FF2B5EF4-FFF2-40B4-BE49-F238E27FC236}">
              <a16:creationId xmlns:a16="http://schemas.microsoft.com/office/drawing/2014/main" xmlns="" id="{00000000-0008-0000-0700-0000BF020000}"/>
            </a:ext>
          </a:extLst>
        </xdr:cNvPr>
        <xdr:cNvSpPr txBox="1"/>
      </xdr:nvSpPr>
      <xdr:spPr>
        <a:xfrm>
          <a:off x="16370300" y="16420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136068</xdr:rowOff>
    </xdr:from>
    <xdr:to>
      <xdr:col>81</xdr:col>
      <xdr:colOff>101600</xdr:colOff>
      <xdr:row>97</xdr:row>
      <xdr:rowOff>66218</xdr:rowOff>
    </xdr:to>
    <xdr:sp macro="" textlink="">
      <xdr:nvSpPr>
        <xdr:cNvPr id="704" name="楕円 703">
          <a:extLst>
            <a:ext uri="{FF2B5EF4-FFF2-40B4-BE49-F238E27FC236}">
              <a16:creationId xmlns:a16="http://schemas.microsoft.com/office/drawing/2014/main" xmlns="" id="{00000000-0008-0000-0700-0000C0020000}"/>
            </a:ext>
          </a:extLst>
        </xdr:cNvPr>
        <xdr:cNvSpPr/>
      </xdr:nvSpPr>
      <xdr:spPr>
        <a:xfrm>
          <a:off x="15430500" y="1659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82745</xdr:rowOff>
    </xdr:from>
    <xdr:ext cx="59901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5181795" y="1637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88816</xdr:rowOff>
    </xdr:from>
    <xdr:to>
      <xdr:col>76</xdr:col>
      <xdr:colOff>165100</xdr:colOff>
      <xdr:row>97</xdr:row>
      <xdr:rowOff>18966</xdr:rowOff>
    </xdr:to>
    <xdr:sp macro="" textlink="">
      <xdr:nvSpPr>
        <xdr:cNvPr id="706" name="楕円 705">
          <a:extLst>
            <a:ext uri="{FF2B5EF4-FFF2-40B4-BE49-F238E27FC236}">
              <a16:creationId xmlns:a16="http://schemas.microsoft.com/office/drawing/2014/main" xmlns="" id="{00000000-0008-0000-0700-0000C2020000}"/>
            </a:ext>
          </a:extLst>
        </xdr:cNvPr>
        <xdr:cNvSpPr/>
      </xdr:nvSpPr>
      <xdr:spPr>
        <a:xfrm>
          <a:off x="14541500" y="1654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35493</xdr:rowOff>
    </xdr:from>
    <xdr:ext cx="59901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4292795" y="16323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163094</xdr:rowOff>
    </xdr:from>
    <xdr:to>
      <xdr:col>72</xdr:col>
      <xdr:colOff>38100</xdr:colOff>
      <xdr:row>96</xdr:row>
      <xdr:rowOff>93244</xdr:rowOff>
    </xdr:to>
    <xdr:sp macro="" textlink="">
      <xdr:nvSpPr>
        <xdr:cNvPr id="708" name="楕円 707">
          <a:extLst>
            <a:ext uri="{FF2B5EF4-FFF2-40B4-BE49-F238E27FC236}">
              <a16:creationId xmlns:a16="http://schemas.microsoft.com/office/drawing/2014/main" xmlns="" id="{00000000-0008-0000-0700-0000C4020000}"/>
            </a:ext>
          </a:extLst>
        </xdr:cNvPr>
        <xdr:cNvSpPr/>
      </xdr:nvSpPr>
      <xdr:spPr>
        <a:xfrm>
          <a:off x="13652500" y="1645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109771</xdr:rowOff>
    </xdr:from>
    <xdr:ext cx="59901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3403795" y="16226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3485</xdr:rowOff>
    </xdr:from>
    <xdr:to>
      <xdr:col>67</xdr:col>
      <xdr:colOff>101600</xdr:colOff>
      <xdr:row>96</xdr:row>
      <xdr:rowOff>105085</xdr:rowOff>
    </xdr:to>
    <xdr:sp macro="" textlink="">
      <xdr:nvSpPr>
        <xdr:cNvPr id="710" name="楕円 709">
          <a:extLst>
            <a:ext uri="{FF2B5EF4-FFF2-40B4-BE49-F238E27FC236}">
              <a16:creationId xmlns:a16="http://schemas.microsoft.com/office/drawing/2014/main" xmlns="" id="{00000000-0008-0000-0700-0000C6020000}"/>
            </a:ext>
          </a:extLst>
        </xdr:cNvPr>
        <xdr:cNvSpPr/>
      </xdr:nvSpPr>
      <xdr:spPr>
        <a:xfrm>
          <a:off x="12763500" y="1646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121612</xdr:rowOff>
    </xdr:from>
    <xdr:ext cx="59901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2514795" y="1623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xmlns=""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xmlns=""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xmlns=""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xmlns=""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xmlns=""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xmlns=""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xmlns=""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xmlns=""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xmlns=""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xmlns=""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xmlns=""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xmlns=""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xmlns=""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xmlns=""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xmlns=""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xmlns=""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xmlns=""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xmlns=""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xmlns=""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xmlns=""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xmlns=""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xmlns=""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xmlns=""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xmlns=""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xmlns=""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xmlns=""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xmlns=""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xmlns=""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xmlns=""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xmlns=""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xmlns=""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xmlns=""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民生費については、複合福祉施設の整備完了に伴い減、教育費については、雲の上の図書館整備完了に伴い減、農林水産業費については、畜産公社の整備完了に伴い減となっている。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土木費については、町道佐渡鷹取線開設工事費の増、機械借上料の増に伴い増となっている。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消防費については、防災拠点施設及び消防屯所の整備等により増となっている。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災害復旧費については、平成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月から</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月にかけての梅雨前線豪雨及び台風</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号襲来により、町管理施設等の崩土除去や舗装修繕が発生したため増となっている。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公債費については、年々減少傾向にあるが、今後も建設事業や災害復旧に伴う起債の借入が継続的にあることや、定期的な繰上償還も実施していくことから、類似団体よりも高い傾向が見られる。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地方債の借入については、財源措置を考慮した借入につとめる。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高知県梼原町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財政調整基金の残高比率については、基金残高の減及び標準財政規模の減により</a:t>
          </a:r>
          <a:r>
            <a:rPr kumimoji="1" lang="en-US" altLang="ja-JP" sz="1400">
              <a:latin typeface="ＭＳ ゴシック" pitchFamily="49" charset="-128"/>
              <a:ea typeface="ＭＳ ゴシック" pitchFamily="49" charset="-128"/>
            </a:rPr>
            <a:t>5.48</a:t>
          </a:r>
          <a:r>
            <a:rPr kumimoji="1" lang="ja-JP" altLang="en-US" sz="1400">
              <a:latin typeface="ＭＳ ゴシック" pitchFamily="49" charset="-128"/>
              <a:ea typeface="ＭＳ ゴシック" pitchFamily="49" charset="-128"/>
            </a:rPr>
            <a:t>ポイント減となっている。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財政調整基金については、前年度の余剰金について</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を積み立てているが、消防道や作業道等の災害復旧事業等で取り崩しを行ったため減となっている。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高知県梼原町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資金不足等が発生していないため、赤字額についてはグラフの表示がない。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一般会計及び病院事業会計は、実質収支額が減となったことに加え、標準財政規模が減となったことにより、比率が減となっている。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介護保険事業及び風ぐるま事業において、比率が増となっているが、事業、売電収入等の変動に伴い、実質収支額が減となっている。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今後も予算の計画的な執行及び、健全な財政運営につとめていく。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6648476</v>
      </c>
      <c r="BO4" s="461"/>
      <c r="BP4" s="461"/>
      <c r="BQ4" s="461"/>
      <c r="BR4" s="461"/>
      <c r="BS4" s="461"/>
      <c r="BT4" s="461"/>
      <c r="BU4" s="462"/>
      <c r="BV4" s="460">
        <v>8264259</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1.9</v>
      </c>
      <c r="CU4" s="642"/>
      <c r="CV4" s="642"/>
      <c r="CW4" s="642"/>
      <c r="CX4" s="642"/>
      <c r="CY4" s="642"/>
      <c r="CZ4" s="642"/>
      <c r="DA4" s="643"/>
      <c r="DB4" s="641">
        <v>2</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6531980</v>
      </c>
      <c r="BO5" s="466"/>
      <c r="BP5" s="466"/>
      <c r="BQ5" s="466"/>
      <c r="BR5" s="466"/>
      <c r="BS5" s="466"/>
      <c r="BT5" s="466"/>
      <c r="BU5" s="467"/>
      <c r="BV5" s="465">
        <v>8065492</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87.8</v>
      </c>
      <c r="CU5" s="436"/>
      <c r="CV5" s="436"/>
      <c r="CW5" s="436"/>
      <c r="CX5" s="436"/>
      <c r="CY5" s="436"/>
      <c r="CZ5" s="436"/>
      <c r="DA5" s="437"/>
      <c r="DB5" s="435">
        <v>84.1</v>
      </c>
      <c r="DC5" s="436"/>
      <c r="DD5" s="436"/>
      <c r="DE5" s="436"/>
      <c r="DF5" s="436"/>
      <c r="DG5" s="436"/>
      <c r="DH5" s="436"/>
      <c r="DI5" s="437"/>
      <c r="DJ5" s="185"/>
      <c r="DK5" s="185"/>
      <c r="DL5" s="185"/>
      <c r="DM5" s="185"/>
      <c r="DN5" s="185"/>
      <c r="DO5" s="185"/>
    </row>
    <row r="6" spans="1:119" ht="18.75" customHeight="1">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116496</v>
      </c>
      <c r="BO6" s="466"/>
      <c r="BP6" s="466"/>
      <c r="BQ6" s="466"/>
      <c r="BR6" s="466"/>
      <c r="BS6" s="466"/>
      <c r="BT6" s="466"/>
      <c r="BU6" s="467"/>
      <c r="BV6" s="465">
        <v>198767</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91</v>
      </c>
      <c r="CU6" s="616"/>
      <c r="CV6" s="616"/>
      <c r="CW6" s="616"/>
      <c r="CX6" s="616"/>
      <c r="CY6" s="616"/>
      <c r="CZ6" s="616"/>
      <c r="DA6" s="617"/>
      <c r="DB6" s="615">
        <v>87.4</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63720</v>
      </c>
      <c r="BO7" s="466"/>
      <c r="BP7" s="466"/>
      <c r="BQ7" s="466"/>
      <c r="BR7" s="466"/>
      <c r="BS7" s="466"/>
      <c r="BT7" s="466"/>
      <c r="BU7" s="467"/>
      <c r="BV7" s="465">
        <v>140679</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2832570</v>
      </c>
      <c r="CU7" s="466"/>
      <c r="CV7" s="466"/>
      <c r="CW7" s="466"/>
      <c r="CX7" s="466"/>
      <c r="CY7" s="466"/>
      <c r="CZ7" s="466"/>
      <c r="DA7" s="467"/>
      <c r="DB7" s="465">
        <v>2953002</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94</v>
      </c>
      <c r="AV8" s="523"/>
      <c r="AW8" s="523"/>
      <c r="AX8" s="523"/>
      <c r="AY8" s="445" t="s">
        <v>109</v>
      </c>
      <c r="AZ8" s="446"/>
      <c r="BA8" s="446"/>
      <c r="BB8" s="446"/>
      <c r="BC8" s="446"/>
      <c r="BD8" s="446"/>
      <c r="BE8" s="446"/>
      <c r="BF8" s="446"/>
      <c r="BG8" s="446"/>
      <c r="BH8" s="446"/>
      <c r="BI8" s="446"/>
      <c r="BJ8" s="446"/>
      <c r="BK8" s="446"/>
      <c r="BL8" s="446"/>
      <c r="BM8" s="447"/>
      <c r="BN8" s="465">
        <v>52776</v>
      </c>
      <c r="BO8" s="466"/>
      <c r="BP8" s="466"/>
      <c r="BQ8" s="466"/>
      <c r="BR8" s="466"/>
      <c r="BS8" s="466"/>
      <c r="BT8" s="466"/>
      <c r="BU8" s="467"/>
      <c r="BV8" s="465">
        <v>58088</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0.12</v>
      </c>
      <c r="CU8" s="579"/>
      <c r="CV8" s="579"/>
      <c r="CW8" s="579"/>
      <c r="CX8" s="579"/>
      <c r="CY8" s="579"/>
      <c r="CZ8" s="579"/>
      <c r="DA8" s="580"/>
      <c r="DB8" s="578">
        <v>0.12</v>
      </c>
      <c r="DC8" s="579"/>
      <c r="DD8" s="579"/>
      <c r="DE8" s="579"/>
      <c r="DF8" s="579"/>
      <c r="DG8" s="579"/>
      <c r="DH8" s="579"/>
      <c r="DI8" s="580"/>
      <c r="DJ8" s="185"/>
      <c r="DK8" s="185"/>
      <c r="DL8" s="185"/>
      <c r="DM8" s="185"/>
      <c r="DN8" s="185"/>
      <c r="DO8" s="185"/>
    </row>
    <row r="9" spans="1:119" ht="18.75" customHeight="1" thickBot="1">
      <c r="A9" s="186"/>
      <c r="B9" s="604" t="s">
        <v>111</v>
      </c>
      <c r="C9" s="605"/>
      <c r="D9" s="605"/>
      <c r="E9" s="605"/>
      <c r="F9" s="605"/>
      <c r="G9" s="605"/>
      <c r="H9" s="605"/>
      <c r="I9" s="605"/>
      <c r="J9" s="605"/>
      <c r="K9" s="528"/>
      <c r="L9" s="606" t="s">
        <v>112</v>
      </c>
      <c r="M9" s="607"/>
      <c r="N9" s="607"/>
      <c r="O9" s="607"/>
      <c r="P9" s="607"/>
      <c r="Q9" s="608"/>
      <c r="R9" s="609">
        <v>3608</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-5312</v>
      </c>
      <c r="BO9" s="466"/>
      <c r="BP9" s="466"/>
      <c r="BQ9" s="466"/>
      <c r="BR9" s="466"/>
      <c r="BS9" s="466"/>
      <c r="BT9" s="466"/>
      <c r="BU9" s="467"/>
      <c r="BV9" s="465">
        <v>-94757</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19.7</v>
      </c>
      <c r="CU9" s="436"/>
      <c r="CV9" s="436"/>
      <c r="CW9" s="436"/>
      <c r="CX9" s="436"/>
      <c r="CY9" s="436"/>
      <c r="CZ9" s="436"/>
      <c r="DA9" s="437"/>
      <c r="DB9" s="435">
        <v>19.100000000000001</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118</v>
      </c>
      <c r="M10" s="439"/>
      <c r="N10" s="439"/>
      <c r="O10" s="439"/>
      <c r="P10" s="439"/>
      <c r="Q10" s="440"/>
      <c r="R10" s="441">
        <v>3984</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30177</v>
      </c>
      <c r="BO10" s="466"/>
      <c r="BP10" s="466"/>
      <c r="BQ10" s="466"/>
      <c r="BR10" s="466"/>
      <c r="BS10" s="466"/>
      <c r="BT10" s="466"/>
      <c r="BU10" s="467"/>
      <c r="BV10" s="465">
        <v>77861</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168885</v>
      </c>
      <c r="BO11" s="466"/>
      <c r="BP11" s="466"/>
      <c r="BQ11" s="466"/>
      <c r="BR11" s="466"/>
      <c r="BS11" s="466"/>
      <c r="BT11" s="466"/>
      <c r="BU11" s="467"/>
      <c r="BV11" s="465">
        <v>116486</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c r="A12" s="186"/>
      <c r="B12" s="581" t="s">
        <v>131</v>
      </c>
      <c r="C12" s="582"/>
      <c r="D12" s="582"/>
      <c r="E12" s="582"/>
      <c r="F12" s="582"/>
      <c r="G12" s="582"/>
      <c r="H12" s="582"/>
      <c r="I12" s="582"/>
      <c r="J12" s="582"/>
      <c r="K12" s="583"/>
      <c r="L12" s="590" t="s">
        <v>132</v>
      </c>
      <c r="M12" s="591"/>
      <c r="N12" s="591"/>
      <c r="O12" s="591"/>
      <c r="P12" s="591"/>
      <c r="Q12" s="592"/>
      <c r="R12" s="593">
        <v>3542</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136</v>
      </c>
      <c r="AV12" s="523"/>
      <c r="AW12" s="523"/>
      <c r="AX12" s="523"/>
      <c r="AY12" s="445" t="s">
        <v>137</v>
      </c>
      <c r="AZ12" s="446"/>
      <c r="BA12" s="446"/>
      <c r="BB12" s="446"/>
      <c r="BC12" s="446"/>
      <c r="BD12" s="446"/>
      <c r="BE12" s="446"/>
      <c r="BF12" s="446"/>
      <c r="BG12" s="446"/>
      <c r="BH12" s="446"/>
      <c r="BI12" s="446"/>
      <c r="BJ12" s="446"/>
      <c r="BK12" s="446"/>
      <c r="BL12" s="446"/>
      <c r="BM12" s="447"/>
      <c r="BN12" s="465">
        <v>222149</v>
      </c>
      <c r="BO12" s="466"/>
      <c r="BP12" s="466"/>
      <c r="BQ12" s="466"/>
      <c r="BR12" s="466"/>
      <c r="BS12" s="466"/>
      <c r="BT12" s="466"/>
      <c r="BU12" s="467"/>
      <c r="BV12" s="465">
        <v>6546</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139</v>
      </c>
      <c r="CU12" s="579"/>
      <c r="CV12" s="579"/>
      <c r="CW12" s="579"/>
      <c r="CX12" s="579"/>
      <c r="CY12" s="579"/>
      <c r="CZ12" s="579"/>
      <c r="DA12" s="580"/>
      <c r="DB12" s="578" t="s">
        <v>139</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140</v>
      </c>
      <c r="N13" s="566"/>
      <c r="O13" s="566"/>
      <c r="P13" s="566"/>
      <c r="Q13" s="567"/>
      <c r="R13" s="568">
        <v>3539</v>
      </c>
      <c r="S13" s="569"/>
      <c r="T13" s="569"/>
      <c r="U13" s="569"/>
      <c r="V13" s="570"/>
      <c r="W13" s="556" t="s">
        <v>141</v>
      </c>
      <c r="X13" s="478"/>
      <c r="Y13" s="478"/>
      <c r="Z13" s="478"/>
      <c r="AA13" s="478"/>
      <c r="AB13" s="479"/>
      <c r="AC13" s="441">
        <v>511</v>
      </c>
      <c r="AD13" s="442"/>
      <c r="AE13" s="442"/>
      <c r="AF13" s="442"/>
      <c r="AG13" s="443"/>
      <c r="AH13" s="441">
        <v>575</v>
      </c>
      <c r="AI13" s="442"/>
      <c r="AJ13" s="442"/>
      <c r="AK13" s="442"/>
      <c r="AL13" s="444"/>
      <c r="AM13" s="534" t="s">
        <v>142</v>
      </c>
      <c r="AN13" s="439"/>
      <c r="AO13" s="439"/>
      <c r="AP13" s="439"/>
      <c r="AQ13" s="439"/>
      <c r="AR13" s="439"/>
      <c r="AS13" s="439"/>
      <c r="AT13" s="440"/>
      <c r="AU13" s="522" t="s">
        <v>143</v>
      </c>
      <c r="AV13" s="523"/>
      <c r="AW13" s="523"/>
      <c r="AX13" s="523"/>
      <c r="AY13" s="445" t="s">
        <v>144</v>
      </c>
      <c r="AZ13" s="446"/>
      <c r="BA13" s="446"/>
      <c r="BB13" s="446"/>
      <c r="BC13" s="446"/>
      <c r="BD13" s="446"/>
      <c r="BE13" s="446"/>
      <c r="BF13" s="446"/>
      <c r="BG13" s="446"/>
      <c r="BH13" s="446"/>
      <c r="BI13" s="446"/>
      <c r="BJ13" s="446"/>
      <c r="BK13" s="446"/>
      <c r="BL13" s="446"/>
      <c r="BM13" s="447"/>
      <c r="BN13" s="465">
        <v>-28399</v>
      </c>
      <c r="BO13" s="466"/>
      <c r="BP13" s="466"/>
      <c r="BQ13" s="466"/>
      <c r="BR13" s="466"/>
      <c r="BS13" s="466"/>
      <c r="BT13" s="466"/>
      <c r="BU13" s="467"/>
      <c r="BV13" s="465">
        <v>93044</v>
      </c>
      <c r="BW13" s="466"/>
      <c r="BX13" s="466"/>
      <c r="BY13" s="466"/>
      <c r="BZ13" s="466"/>
      <c r="CA13" s="466"/>
      <c r="CB13" s="466"/>
      <c r="CC13" s="467"/>
      <c r="CD13" s="474" t="s">
        <v>145</v>
      </c>
      <c r="CE13" s="475"/>
      <c r="CF13" s="475"/>
      <c r="CG13" s="475"/>
      <c r="CH13" s="475"/>
      <c r="CI13" s="475"/>
      <c r="CJ13" s="475"/>
      <c r="CK13" s="475"/>
      <c r="CL13" s="475"/>
      <c r="CM13" s="475"/>
      <c r="CN13" s="475"/>
      <c r="CO13" s="475"/>
      <c r="CP13" s="475"/>
      <c r="CQ13" s="475"/>
      <c r="CR13" s="475"/>
      <c r="CS13" s="476"/>
      <c r="CT13" s="435">
        <v>4.4000000000000004</v>
      </c>
      <c r="CU13" s="436"/>
      <c r="CV13" s="436"/>
      <c r="CW13" s="436"/>
      <c r="CX13" s="436"/>
      <c r="CY13" s="436"/>
      <c r="CZ13" s="436"/>
      <c r="DA13" s="437"/>
      <c r="DB13" s="435">
        <v>4.5999999999999996</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146</v>
      </c>
      <c r="M14" s="599"/>
      <c r="N14" s="599"/>
      <c r="O14" s="599"/>
      <c r="P14" s="599"/>
      <c r="Q14" s="600"/>
      <c r="R14" s="568">
        <v>3613</v>
      </c>
      <c r="S14" s="569"/>
      <c r="T14" s="569"/>
      <c r="U14" s="569"/>
      <c r="V14" s="570"/>
      <c r="W14" s="571"/>
      <c r="X14" s="481"/>
      <c r="Y14" s="481"/>
      <c r="Z14" s="481"/>
      <c r="AA14" s="481"/>
      <c r="AB14" s="482"/>
      <c r="AC14" s="561">
        <v>27.7</v>
      </c>
      <c r="AD14" s="562"/>
      <c r="AE14" s="562"/>
      <c r="AF14" s="562"/>
      <c r="AG14" s="563"/>
      <c r="AH14" s="561">
        <v>27.7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147</v>
      </c>
      <c r="CE14" s="472"/>
      <c r="CF14" s="472"/>
      <c r="CG14" s="472"/>
      <c r="CH14" s="472"/>
      <c r="CI14" s="472"/>
      <c r="CJ14" s="472"/>
      <c r="CK14" s="472"/>
      <c r="CL14" s="472"/>
      <c r="CM14" s="472"/>
      <c r="CN14" s="472"/>
      <c r="CO14" s="472"/>
      <c r="CP14" s="472"/>
      <c r="CQ14" s="472"/>
      <c r="CR14" s="472"/>
      <c r="CS14" s="473"/>
      <c r="CT14" s="572" t="s">
        <v>139</v>
      </c>
      <c r="CU14" s="573"/>
      <c r="CV14" s="573"/>
      <c r="CW14" s="573"/>
      <c r="CX14" s="573"/>
      <c r="CY14" s="573"/>
      <c r="CZ14" s="573"/>
      <c r="DA14" s="574"/>
      <c r="DB14" s="572" t="s">
        <v>139</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148</v>
      </c>
      <c r="N15" s="566"/>
      <c r="O15" s="566"/>
      <c r="P15" s="566"/>
      <c r="Q15" s="567"/>
      <c r="R15" s="568">
        <v>3610</v>
      </c>
      <c r="S15" s="569"/>
      <c r="T15" s="569"/>
      <c r="U15" s="569"/>
      <c r="V15" s="570"/>
      <c r="W15" s="556" t="s">
        <v>149</v>
      </c>
      <c r="X15" s="478"/>
      <c r="Y15" s="478"/>
      <c r="Z15" s="478"/>
      <c r="AA15" s="478"/>
      <c r="AB15" s="479"/>
      <c r="AC15" s="441">
        <v>443</v>
      </c>
      <c r="AD15" s="442"/>
      <c r="AE15" s="442"/>
      <c r="AF15" s="442"/>
      <c r="AG15" s="443"/>
      <c r="AH15" s="441">
        <v>546</v>
      </c>
      <c r="AI15" s="442"/>
      <c r="AJ15" s="442"/>
      <c r="AK15" s="442"/>
      <c r="AL15" s="444"/>
      <c r="AM15" s="534"/>
      <c r="AN15" s="439"/>
      <c r="AO15" s="439"/>
      <c r="AP15" s="439"/>
      <c r="AQ15" s="439"/>
      <c r="AR15" s="439"/>
      <c r="AS15" s="439"/>
      <c r="AT15" s="440"/>
      <c r="AU15" s="522"/>
      <c r="AV15" s="523"/>
      <c r="AW15" s="523"/>
      <c r="AX15" s="523"/>
      <c r="AY15" s="457" t="s">
        <v>150</v>
      </c>
      <c r="AZ15" s="458"/>
      <c r="BA15" s="458"/>
      <c r="BB15" s="458"/>
      <c r="BC15" s="458"/>
      <c r="BD15" s="458"/>
      <c r="BE15" s="458"/>
      <c r="BF15" s="458"/>
      <c r="BG15" s="458"/>
      <c r="BH15" s="458"/>
      <c r="BI15" s="458"/>
      <c r="BJ15" s="458"/>
      <c r="BK15" s="458"/>
      <c r="BL15" s="458"/>
      <c r="BM15" s="459"/>
      <c r="BN15" s="460">
        <v>342937</v>
      </c>
      <c r="BO15" s="461"/>
      <c r="BP15" s="461"/>
      <c r="BQ15" s="461"/>
      <c r="BR15" s="461"/>
      <c r="BS15" s="461"/>
      <c r="BT15" s="461"/>
      <c r="BU15" s="462"/>
      <c r="BV15" s="460">
        <v>337171</v>
      </c>
      <c r="BW15" s="461"/>
      <c r="BX15" s="461"/>
      <c r="BY15" s="461"/>
      <c r="BZ15" s="461"/>
      <c r="CA15" s="461"/>
      <c r="CB15" s="461"/>
      <c r="CC15" s="462"/>
      <c r="CD15" s="575" t="s">
        <v>151</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152</v>
      </c>
      <c r="M16" s="559"/>
      <c r="N16" s="559"/>
      <c r="O16" s="559"/>
      <c r="P16" s="559"/>
      <c r="Q16" s="560"/>
      <c r="R16" s="553" t="s">
        <v>153</v>
      </c>
      <c r="S16" s="554"/>
      <c r="T16" s="554"/>
      <c r="U16" s="554"/>
      <c r="V16" s="555"/>
      <c r="W16" s="571"/>
      <c r="X16" s="481"/>
      <c r="Y16" s="481"/>
      <c r="Z16" s="481"/>
      <c r="AA16" s="481"/>
      <c r="AB16" s="482"/>
      <c r="AC16" s="561">
        <v>24</v>
      </c>
      <c r="AD16" s="562"/>
      <c r="AE16" s="562"/>
      <c r="AF16" s="562"/>
      <c r="AG16" s="563"/>
      <c r="AH16" s="561">
        <v>26.3</v>
      </c>
      <c r="AI16" s="562"/>
      <c r="AJ16" s="562"/>
      <c r="AK16" s="562"/>
      <c r="AL16" s="564"/>
      <c r="AM16" s="534"/>
      <c r="AN16" s="439"/>
      <c r="AO16" s="439"/>
      <c r="AP16" s="439"/>
      <c r="AQ16" s="439"/>
      <c r="AR16" s="439"/>
      <c r="AS16" s="439"/>
      <c r="AT16" s="440"/>
      <c r="AU16" s="522"/>
      <c r="AV16" s="523"/>
      <c r="AW16" s="523"/>
      <c r="AX16" s="523"/>
      <c r="AY16" s="445" t="s">
        <v>154</v>
      </c>
      <c r="AZ16" s="446"/>
      <c r="BA16" s="446"/>
      <c r="BB16" s="446"/>
      <c r="BC16" s="446"/>
      <c r="BD16" s="446"/>
      <c r="BE16" s="446"/>
      <c r="BF16" s="446"/>
      <c r="BG16" s="446"/>
      <c r="BH16" s="446"/>
      <c r="BI16" s="446"/>
      <c r="BJ16" s="446"/>
      <c r="BK16" s="446"/>
      <c r="BL16" s="446"/>
      <c r="BM16" s="447"/>
      <c r="BN16" s="465">
        <v>2651309</v>
      </c>
      <c r="BO16" s="466"/>
      <c r="BP16" s="466"/>
      <c r="BQ16" s="466"/>
      <c r="BR16" s="466"/>
      <c r="BS16" s="466"/>
      <c r="BT16" s="466"/>
      <c r="BU16" s="467"/>
      <c r="BV16" s="465">
        <v>2766664</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155</v>
      </c>
      <c r="N17" s="551"/>
      <c r="O17" s="551"/>
      <c r="P17" s="551"/>
      <c r="Q17" s="552"/>
      <c r="R17" s="553" t="s">
        <v>156</v>
      </c>
      <c r="S17" s="554"/>
      <c r="T17" s="554"/>
      <c r="U17" s="554"/>
      <c r="V17" s="555"/>
      <c r="W17" s="556" t="s">
        <v>157</v>
      </c>
      <c r="X17" s="478"/>
      <c r="Y17" s="478"/>
      <c r="Z17" s="478"/>
      <c r="AA17" s="478"/>
      <c r="AB17" s="479"/>
      <c r="AC17" s="441">
        <v>892</v>
      </c>
      <c r="AD17" s="442"/>
      <c r="AE17" s="442"/>
      <c r="AF17" s="442"/>
      <c r="AG17" s="443"/>
      <c r="AH17" s="441">
        <v>954</v>
      </c>
      <c r="AI17" s="442"/>
      <c r="AJ17" s="442"/>
      <c r="AK17" s="442"/>
      <c r="AL17" s="444"/>
      <c r="AM17" s="534"/>
      <c r="AN17" s="439"/>
      <c r="AO17" s="439"/>
      <c r="AP17" s="439"/>
      <c r="AQ17" s="439"/>
      <c r="AR17" s="439"/>
      <c r="AS17" s="439"/>
      <c r="AT17" s="440"/>
      <c r="AU17" s="522"/>
      <c r="AV17" s="523"/>
      <c r="AW17" s="523"/>
      <c r="AX17" s="523"/>
      <c r="AY17" s="445" t="s">
        <v>158</v>
      </c>
      <c r="AZ17" s="446"/>
      <c r="BA17" s="446"/>
      <c r="BB17" s="446"/>
      <c r="BC17" s="446"/>
      <c r="BD17" s="446"/>
      <c r="BE17" s="446"/>
      <c r="BF17" s="446"/>
      <c r="BG17" s="446"/>
      <c r="BH17" s="446"/>
      <c r="BI17" s="446"/>
      <c r="BJ17" s="446"/>
      <c r="BK17" s="446"/>
      <c r="BL17" s="446"/>
      <c r="BM17" s="447"/>
      <c r="BN17" s="465">
        <v>422859</v>
      </c>
      <c r="BO17" s="466"/>
      <c r="BP17" s="466"/>
      <c r="BQ17" s="466"/>
      <c r="BR17" s="466"/>
      <c r="BS17" s="466"/>
      <c r="BT17" s="466"/>
      <c r="BU17" s="467"/>
      <c r="BV17" s="465">
        <v>416607</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159</v>
      </c>
      <c r="C18" s="528"/>
      <c r="D18" s="528"/>
      <c r="E18" s="529"/>
      <c r="F18" s="529"/>
      <c r="G18" s="529"/>
      <c r="H18" s="529"/>
      <c r="I18" s="529"/>
      <c r="J18" s="529"/>
      <c r="K18" s="529"/>
      <c r="L18" s="530">
        <v>236.45</v>
      </c>
      <c r="M18" s="530"/>
      <c r="N18" s="530"/>
      <c r="O18" s="530"/>
      <c r="P18" s="530"/>
      <c r="Q18" s="530"/>
      <c r="R18" s="531"/>
      <c r="S18" s="531"/>
      <c r="T18" s="531"/>
      <c r="U18" s="531"/>
      <c r="V18" s="532"/>
      <c r="W18" s="546"/>
      <c r="X18" s="547"/>
      <c r="Y18" s="547"/>
      <c r="Z18" s="547"/>
      <c r="AA18" s="547"/>
      <c r="AB18" s="557"/>
      <c r="AC18" s="429">
        <v>48.3</v>
      </c>
      <c r="AD18" s="430"/>
      <c r="AE18" s="430"/>
      <c r="AF18" s="430"/>
      <c r="AG18" s="533"/>
      <c r="AH18" s="429">
        <v>46</v>
      </c>
      <c r="AI18" s="430"/>
      <c r="AJ18" s="430"/>
      <c r="AK18" s="430"/>
      <c r="AL18" s="431"/>
      <c r="AM18" s="534"/>
      <c r="AN18" s="439"/>
      <c r="AO18" s="439"/>
      <c r="AP18" s="439"/>
      <c r="AQ18" s="439"/>
      <c r="AR18" s="439"/>
      <c r="AS18" s="439"/>
      <c r="AT18" s="440"/>
      <c r="AU18" s="522"/>
      <c r="AV18" s="523"/>
      <c r="AW18" s="523"/>
      <c r="AX18" s="523"/>
      <c r="AY18" s="445" t="s">
        <v>160</v>
      </c>
      <c r="AZ18" s="446"/>
      <c r="BA18" s="446"/>
      <c r="BB18" s="446"/>
      <c r="BC18" s="446"/>
      <c r="BD18" s="446"/>
      <c r="BE18" s="446"/>
      <c r="BF18" s="446"/>
      <c r="BG18" s="446"/>
      <c r="BH18" s="446"/>
      <c r="BI18" s="446"/>
      <c r="BJ18" s="446"/>
      <c r="BK18" s="446"/>
      <c r="BL18" s="446"/>
      <c r="BM18" s="447"/>
      <c r="BN18" s="465">
        <v>2490693</v>
      </c>
      <c r="BO18" s="466"/>
      <c r="BP18" s="466"/>
      <c r="BQ18" s="466"/>
      <c r="BR18" s="466"/>
      <c r="BS18" s="466"/>
      <c r="BT18" s="466"/>
      <c r="BU18" s="467"/>
      <c r="BV18" s="465">
        <v>2492043</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161</v>
      </c>
      <c r="C19" s="528"/>
      <c r="D19" s="528"/>
      <c r="E19" s="529"/>
      <c r="F19" s="529"/>
      <c r="G19" s="529"/>
      <c r="H19" s="529"/>
      <c r="I19" s="529"/>
      <c r="J19" s="529"/>
      <c r="K19" s="529"/>
      <c r="L19" s="535">
        <v>15</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162</v>
      </c>
      <c r="AZ19" s="446"/>
      <c r="BA19" s="446"/>
      <c r="BB19" s="446"/>
      <c r="BC19" s="446"/>
      <c r="BD19" s="446"/>
      <c r="BE19" s="446"/>
      <c r="BF19" s="446"/>
      <c r="BG19" s="446"/>
      <c r="BH19" s="446"/>
      <c r="BI19" s="446"/>
      <c r="BJ19" s="446"/>
      <c r="BK19" s="446"/>
      <c r="BL19" s="446"/>
      <c r="BM19" s="447"/>
      <c r="BN19" s="465">
        <v>3735640</v>
      </c>
      <c r="BO19" s="466"/>
      <c r="BP19" s="466"/>
      <c r="BQ19" s="466"/>
      <c r="BR19" s="466"/>
      <c r="BS19" s="466"/>
      <c r="BT19" s="466"/>
      <c r="BU19" s="467"/>
      <c r="BV19" s="465">
        <v>3673898</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163</v>
      </c>
      <c r="C20" s="528"/>
      <c r="D20" s="528"/>
      <c r="E20" s="529"/>
      <c r="F20" s="529"/>
      <c r="G20" s="529"/>
      <c r="H20" s="529"/>
      <c r="I20" s="529"/>
      <c r="J20" s="529"/>
      <c r="K20" s="529"/>
      <c r="L20" s="535">
        <v>1560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164</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165</v>
      </c>
      <c r="C22" s="495"/>
      <c r="D22" s="496"/>
      <c r="E22" s="503" t="s">
        <v>1</v>
      </c>
      <c r="F22" s="478"/>
      <c r="G22" s="478"/>
      <c r="H22" s="478"/>
      <c r="I22" s="478"/>
      <c r="J22" s="478"/>
      <c r="K22" s="479"/>
      <c r="L22" s="503" t="s">
        <v>166</v>
      </c>
      <c r="M22" s="478"/>
      <c r="N22" s="478"/>
      <c r="O22" s="478"/>
      <c r="P22" s="479"/>
      <c r="Q22" s="488" t="s">
        <v>167</v>
      </c>
      <c r="R22" s="489"/>
      <c r="S22" s="489"/>
      <c r="T22" s="489"/>
      <c r="U22" s="489"/>
      <c r="V22" s="504"/>
      <c r="W22" s="506" t="s">
        <v>168</v>
      </c>
      <c r="X22" s="495"/>
      <c r="Y22" s="496"/>
      <c r="Z22" s="503" t="s">
        <v>1</v>
      </c>
      <c r="AA22" s="478"/>
      <c r="AB22" s="478"/>
      <c r="AC22" s="478"/>
      <c r="AD22" s="478"/>
      <c r="AE22" s="478"/>
      <c r="AF22" s="478"/>
      <c r="AG22" s="479"/>
      <c r="AH22" s="477" t="s">
        <v>169</v>
      </c>
      <c r="AI22" s="478"/>
      <c r="AJ22" s="478"/>
      <c r="AK22" s="478"/>
      <c r="AL22" s="479"/>
      <c r="AM22" s="477" t="s">
        <v>170</v>
      </c>
      <c r="AN22" s="483"/>
      <c r="AO22" s="483"/>
      <c r="AP22" s="483"/>
      <c r="AQ22" s="483"/>
      <c r="AR22" s="484"/>
      <c r="AS22" s="488" t="s">
        <v>167</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171</v>
      </c>
      <c r="AZ23" s="458"/>
      <c r="BA23" s="458"/>
      <c r="BB23" s="458"/>
      <c r="BC23" s="458"/>
      <c r="BD23" s="458"/>
      <c r="BE23" s="458"/>
      <c r="BF23" s="458"/>
      <c r="BG23" s="458"/>
      <c r="BH23" s="458"/>
      <c r="BI23" s="458"/>
      <c r="BJ23" s="458"/>
      <c r="BK23" s="458"/>
      <c r="BL23" s="458"/>
      <c r="BM23" s="459"/>
      <c r="BN23" s="465">
        <v>6087970</v>
      </c>
      <c r="BO23" s="466"/>
      <c r="BP23" s="466"/>
      <c r="BQ23" s="466"/>
      <c r="BR23" s="466"/>
      <c r="BS23" s="466"/>
      <c r="BT23" s="466"/>
      <c r="BU23" s="467"/>
      <c r="BV23" s="465">
        <v>6046273</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172</v>
      </c>
      <c r="F24" s="439"/>
      <c r="G24" s="439"/>
      <c r="H24" s="439"/>
      <c r="I24" s="439"/>
      <c r="J24" s="439"/>
      <c r="K24" s="440"/>
      <c r="L24" s="441">
        <v>1</v>
      </c>
      <c r="M24" s="442"/>
      <c r="N24" s="442"/>
      <c r="O24" s="442"/>
      <c r="P24" s="443"/>
      <c r="Q24" s="441">
        <v>6820</v>
      </c>
      <c r="R24" s="442"/>
      <c r="S24" s="442"/>
      <c r="T24" s="442"/>
      <c r="U24" s="442"/>
      <c r="V24" s="443"/>
      <c r="W24" s="507"/>
      <c r="X24" s="498"/>
      <c r="Y24" s="499"/>
      <c r="Z24" s="438" t="s">
        <v>173</v>
      </c>
      <c r="AA24" s="439"/>
      <c r="AB24" s="439"/>
      <c r="AC24" s="439"/>
      <c r="AD24" s="439"/>
      <c r="AE24" s="439"/>
      <c r="AF24" s="439"/>
      <c r="AG24" s="440"/>
      <c r="AH24" s="441">
        <v>74</v>
      </c>
      <c r="AI24" s="442"/>
      <c r="AJ24" s="442"/>
      <c r="AK24" s="442"/>
      <c r="AL24" s="443"/>
      <c r="AM24" s="441">
        <v>189218</v>
      </c>
      <c r="AN24" s="442"/>
      <c r="AO24" s="442"/>
      <c r="AP24" s="442"/>
      <c r="AQ24" s="442"/>
      <c r="AR24" s="443"/>
      <c r="AS24" s="441">
        <v>2557</v>
      </c>
      <c r="AT24" s="442"/>
      <c r="AU24" s="442"/>
      <c r="AV24" s="442"/>
      <c r="AW24" s="442"/>
      <c r="AX24" s="444"/>
      <c r="AY24" s="432" t="s">
        <v>174</v>
      </c>
      <c r="AZ24" s="433"/>
      <c r="BA24" s="433"/>
      <c r="BB24" s="433"/>
      <c r="BC24" s="433"/>
      <c r="BD24" s="433"/>
      <c r="BE24" s="433"/>
      <c r="BF24" s="433"/>
      <c r="BG24" s="433"/>
      <c r="BH24" s="433"/>
      <c r="BI24" s="433"/>
      <c r="BJ24" s="433"/>
      <c r="BK24" s="433"/>
      <c r="BL24" s="433"/>
      <c r="BM24" s="434"/>
      <c r="BN24" s="465">
        <v>5871931</v>
      </c>
      <c r="BO24" s="466"/>
      <c r="BP24" s="466"/>
      <c r="BQ24" s="466"/>
      <c r="BR24" s="466"/>
      <c r="BS24" s="466"/>
      <c r="BT24" s="466"/>
      <c r="BU24" s="467"/>
      <c r="BV24" s="465">
        <v>5875888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175</v>
      </c>
      <c r="F25" s="439"/>
      <c r="G25" s="439"/>
      <c r="H25" s="439"/>
      <c r="I25" s="439"/>
      <c r="J25" s="439"/>
      <c r="K25" s="440"/>
      <c r="L25" s="441">
        <v>1</v>
      </c>
      <c r="M25" s="442"/>
      <c r="N25" s="442"/>
      <c r="O25" s="442"/>
      <c r="P25" s="443"/>
      <c r="Q25" s="441">
        <v>5900</v>
      </c>
      <c r="R25" s="442"/>
      <c r="S25" s="442"/>
      <c r="T25" s="442"/>
      <c r="U25" s="442"/>
      <c r="V25" s="443"/>
      <c r="W25" s="507"/>
      <c r="X25" s="498"/>
      <c r="Y25" s="499"/>
      <c r="Z25" s="438" t="s">
        <v>176</v>
      </c>
      <c r="AA25" s="439"/>
      <c r="AB25" s="439"/>
      <c r="AC25" s="439"/>
      <c r="AD25" s="439"/>
      <c r="AE25" s="439"/>
      <c r="AF25" s="439"/>
      <c r="AG25" s="440"/>
      <c r="AH25" s="441" t="s">
        <v>139</v>
      </c>
      <c r="AI25" s="442"/>
      <c r="AJ25" s="442"/>
      <c r="AK25" s="442"/>
      <c r="AL25" s="443"/>
      <c r="AM25" s="441" t="s">
        <v>139</v>
      </c>
      <c r="AN25" s="442"/>
      <c r="AO25" s="442"/>
      <c r="AP25" s="442"/>
      <c r="AQ25" s="442"/>
      <c r="AR25" s="443"/>
      <c r="AS25" s="441" t="s">
        <v>139</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1757262</v>
      </c>
      <c r="BO25" s="461"/>
      <c r="BP25" s="461"/>
      <c r="BQ25" s="461"/>
      <c r="BR25" s="461"/>
      <c r="BS25" s="461"/>
      <c r="BT25" s="461"/>
      <c r="BU25" s="462"/>
      <c r="BV25" s="460">
        <v>2491940</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178</v>
      </c>
      <c r="F26" s="439"/>
      <c r="G26" s="439"/>
      <c r="H26" s="439"/>
      <c r="I26" s="439"/>
      <c r="J26" s="439"/>
      <c r="K26" s="440"/>
      <c r="L26" s="441">
        <v>1</v>
      </c>
      <c r="M26" s="442"/>
      <c r="N26" s="442"/>
      <c r="O26" s="442"/>
      <c r="P26" s="443"/>
      <c r="Q26" s="441">
        <v>5540</v>
      </c>
      <c r="R26" s="442"/>
      <c r="S26" s="442"/>
      <c r="T26" s="442"/>
      <c r="U26" s="442"/>
      <c r="V26" s="443"/>
      <c r="W26" s="507"/>
      <c r="X26" s="498"/>
      <c r="Y26" s="499"/>
      <c r="Z26" s="438" t="s">
        <v>179</v>
      </c>
      <c r="AA26" s="520"/>
      <c r="AB26" s="520"/>
      <c r="AC26" s="520"/>
      <c r="AD26" s="520"/>
      <c r="AE26" s="520"/>
      <c r="AF26" s="520"/>
      <c r="AG26" s="521"/>
      <c r="AH26" s="441" t="s">
        <v>139</v>
      </c>
      <c r="AI26" s="442"/>
      <c r="AJ26" s="442"/>
      <c r="AK26" s="442"/>
      <c r="AL26" s="443"/>
      <c r="AM26" s="441" t="s">
        <v>139</v>
      </c>
      <c r="AN26" s="442"/>
      <c r="AO26" s="442"/>
      <c r="AP26" s="442"/>
      <c r="AQ26" s="442"/>
      <c r="AR26" s="443"/>
      <c r="AS26" s="441" t="s">
        <v>139</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139</v>
      </c>
      <c r="BO26" s="466"/>
      <c r="BP26" s="466"/>
      <c r="BQ26" s="466"/>
      <c r="BR26" s="466"/>
      <c r="BS26" s="466"/>
      <c r="BT26" s="466"/>
      <c r="BU26" s="467"/>
      <c r="BV26" s="465" t="s">
        <v>139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181</v>
      </c>
      <c r="F27" s="439"/>
      <c r="G27" s="439"/>
      <c r="H27" s="439"/>
      <c r="I27" s="439"/>
      <c r="J27" s="439"/>
      <c r="K27" s="440"/>
      <c r="L27" s="441">
        <v>1</v>
      </c>
      <c r="M27" s="442"/>
      <c r="N27" s="442"/>
      <c r="O27" s="442"/>
      <c r="P27" s="443"/>
      <c r="Q27" s="441">
        <v>2700</v>
      </c>
      <c r="R27" s="442"/>
      <c r="S27" s="442"/>
      <c r="T27" s="442"/>
      <c r="U27" s="442"/>
      <c r="V27" s="443"/>
      <c r="W27" s="507"/>
      <c r="X27" s="498"/>
      <c r="Y27" s="499"/>
      <c r="Z27" s="438" t="s">
        <v>182</v>
      </c>
      <c r="AA27" s="439"/>
      <c r="AB27" s="439"/>
      <c r="AC27" s="439"/>
      <c r="AD27" s="439"/>
      <c r="AE27" s="439"/>
      <c r="AF27" s="439"/>
      <c r="AG27" s="440"/>
      <c r="AH27" s="441">
        <v>8</v>
      </c>
      <c r="AI27" s="442"/>
      <c r="AJ27" s="442"/>
      <c r="AK27" s="442"/>
      <c r="AL27" s="443"/>
      <c r="AM27" s="441">
        <v>17096</v>
      </c>
      <c r="AN27" s="442"/>
      <c r="AO27" s="442"/>
      <c r="AP27" s="442"/>
      <c r="AQ27" s="442"/>
      <c r="AR27" s="443"/>
      <c r="AS27" s="441">
        <v>2137</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149343</v>
      </c>
      <c r="BO27" s="469"/>
      <c r="BP27" s="469"/>
      <c r="BQ27" s="469"/>
      <c r="BR27" s="469"/>
      <c r="BS27" s="469"/>
      <c r="BT27" s="469"/>
      <c r="BU27" s="470"/>
      <c r="BV27" s="468">
        <v>149332</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184</v>
      </c>
      <c r="F28" s="439"/>
      <c r="G28" s="439"/>
      <c r="H28" s="439"/>
      <c r="I28" s="439"/>
      <c r="J28" s="439"/>
      <c r="K28" s="440"/>
      <c r="L28" s="441">
        <v>1</v>
      </c>
      <c r="M28" s="442"/>
      <c r="N28" s="442"/>
      <c r="O28" s="442"/>
      <c r="P28" s="443"/>
      <c r="Q28" s="441">
        <v>2400</v>
      </c>
      <c r="R28" s="442"/>
      <c r="S28" s="442"/>
      <c r="T28" s="442"/>
      <c r="U28" s="442"/>
      <c r="V28" s="443"/>
      <c r="W28" s="507"/>
      <c r="X28" s="498"/>
      <c r="Y28" s="499"/>
      <c r="Z28" s="438" t="s">
        <v>185</v>
      </c>
      <c r="AA28" s="439"/>
      <c r="AB28" s="439"/>
      <c r="AC28" s="439"/>
      <c r="AD28" s="439"/>
      <c r="AE28" s="439"/>
      <c r="AF28" s="439"/>
      <c r="AG28" s="440"/>
      <c r="AH28" s="441" t="s">
        <v>139</v>
      </c>
      <c r="AI28" s="442"/>
      <c r="AJ28" s="442"/>
      <c r="AK28" s="442"/>
      <c r="AL28" s="443"/>
      <c r="AM28" s="441" t="s">
        <v>139</v>
      </c>
      <c r="AN28" s="442"/>
      <c r="AO28" s="442"/>
      <c r="AP28" s="442"/>
      <c r="AQ28" s="442"/>
      <c r="AR28" s="443"/>
      <c r="AS28" s="441" t="s">
        <v>139</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708899</v>
      </c>
      <c r="BO28" s="461"/>
      <c r="BP28" s="461"/>
      <c r="BQ28" s="461"/>
      <c r="BR28" s="461"/>
      <c r="BS28" s="461"/>
      <c r="BT28" s="461"/>
      <c r="BU28" s="462"/>
      <c r="BV28" s="460">
        <v>900871</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187</v>
      </c>
      <c r="F29" s="439"/>
      <c r="G29" s="439"/>
      <c r="H29" s="439"/>
      <c r="I29" s="439"/>
      <c r="J29" s="439"/>
      <c r="K29" s="440"/>
      <c r="L29" s="441">
        <v>6</v>
      </c>
      <c r="M29" s="442"/>
      <c r="N29" s="442"/>
      <c r="O29" s="442"/>
      <c r="P29" s="443"/>
      <c r="Q29" s="441">
        <v>2200</v>
      </c>
      <c r="R29" s="442"/>
      <c r="S29" s="442"/>
      <c r="T29" s="442"/>
      <c r="U29" s="442"/>
      <c r="V29" s="443"/>
      <c r="W29" s="508"/>
      <c r="X29" s="509"/>
      <c r="Y29" s="510"/>
      <c r="Z29" s="438" t="s">
        <v>188</v>
      </c>
      <c r="AA29" s="439"/>
      <c r="AB29" s="439"/>
      <c r="AC29" s="439"/>
      <c r="AD29" s="439"/>
      <c r="AE29" s="439"/>
      <c r="AF29" s="439"/>
      <c r="AG29" s="440"/>
      <c r="AH29" s="441">
        <v>82</v>
      </c>
      <c r="AI29" s="442"/>
      <c r="AJ29" s="442"/>
      <c r="AK29" s="442"/>
      <c r="AL29" s="443"/>
      <c r="AM29" s="441">
        <v>206314</v>
      </c>
      <c r="AN29" s="442"/>
      <c r="AO29" s="442"/>
      <c r="AP29" s="442"/>
      <c r="AQ29" s="442"/>
      <c r="AR29" s="443"/>
      <c r="AS29" s="441">
        <v>2516</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1487101</v>
      </c>
      <c r="BO29" s="466"/>
      <c r="BP29" s="466"/>
      <c r="BQ29" s="466"/>
      <c r="BR29" s="466"/>
      <c r="BS29" s="466"/>
      <c r="BT29" s="466"/>
      <c r="BU29" s="467"/>
      <c r="BV29" s="465">
        <v>1644521</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92.5</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7836266</v>
      </c>
      <c r="BO30" s="469"/>
      <c r="BP30" s="469"/>
      <c r="BQ30" s="469"/>
      <c r="BR30" s="469"/>
      <c r="BS30" s="469"/>
      <c r="BT30" s="469"/>
      <c r="BU30" s="470"/>
      <c r="BV30" s="468">
        <v>8225614</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197</v>
      </c>
      <c r="V33" s="428"/>
      <c r="W33" s="427" t="s">
        <v>198</v>
      </c>
      <c r="X33" s="427"/>
      <c r="Y33" s="427"/>
      <c r="Z33" s="427"/>
      <c r="AA33" s="427"/>
      <c r="AB33" s="427"/>
      <c r="AC33" s="427"/>
      <c r="AD33" s="427"/>
      <c r="AE33" s="427"/>
      <c r="AF33" s="427"/>
      <c r="AG33" s="427"/>
      <c r="AH33" s="427"/>
      <c r="AI33" s="427"/>
      <c r="AJ33" s="427"/>
      <c r="AK33" s="427"/>
      <c r="AL33" s="215"/>
      <c r="AM33" s="428" t="s">
        <v>197</v>
      </c>
      <c r="AN33" s="428"/>
      <c r="AO33" s="427" t="s">
        <v>198</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197</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IF('各会計、関係団体の財政状況及び健全化判断比率'!B31="","",'各会計、関係団体の財政状況及び健全化判断比率'!B31)</f>
        <v>病院事業会計</v>
      </c>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IF('各会計、関係団体の財政状況及び健全化判断比率'!B32="","",'各会計、関係団体の財政状況及び健全化判断比率'!B32)</f>
        <v>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12</v>
      </c>
      <c r="BX34" s="424"/>
      <c r="BY34" s="423" t="str">
        <f>IF('各会計、関係団体の財政状況及び健全化判断比率'!B68="","",'各会計、関係団体の財政状況及び健全化判断比率'!B68)</f>
        <v>高幡消防組合（一般会計）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22</v>
      </c>
      <c r="CP34" s="424"/>
      <c r="CQ34" s="423" t="str">
        <f>IF('各会計、関係団体の財政状況及び健全化判断比率'!BS7="","",'各会計、関係団体の財政状況及び健全化判断比率'!BS7)</f>
        <v>雲の上</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松原診療所特別会計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9</v>
      </c>
      <c r="BF35" s="424"/>
      <c r="BG35" s="423" t="str">
        <f>IF('各会計、関係団体の財政状況及び健全化判断比率'!B33="","",'各会計、関係団体の財政状況及び健全化判断比率'!B33)</f>
        <v>下水道事業特別会計</v>
      </c>
      <c r="BH35" s="423"/>
      <c r="BI35" s="423"/>
      <c r="BJ35" s="423"/>
      <c r="BK35" s="423"/>
      <c r="BL35" s="423"/>
      <c r="BM35" s="423"/>
      <c r="BN35" s="423"/>
      <c r="BO35" s="423"/>
      <c r="BP35" s="423"/>
      <c r="BQ35" s="423"/>
      <c r="BR35" s="423"/>
      <c r="BS35" s="423"/>
      <c r="BT35" s="423"/>
      <c r="BU35" s="423"/>
      <c r="BV35" s="213"/>
      <c r="BW35" s="424">
        <f t="shared" ref="BW35:BW43" si="2">IF(BY35="","",BW34+1)</f>
        <v>13</v>
      </c>
      <c r="BX35" s="424"/>
      <c r="BY35" s="423" t="str">
        <f>IF('各会計、関係団体の財政状況及び健全化判断比率'!B69="","",'各会計、関係団体の財政状況及び健全化判断比率'!B69)</f>
        <v>津野山養護老人ホーム組合（一般会計）</v>
      </c>
      <c r="BZ35" s="423"/>
      <c r="CA35" s="423"/>
      <c r="CB35" s="423"/>
      <c r="CC35" s="423"/>
      <c r="CD35" s="423"/>
      <c r="CE35" s="423"/>
      <c r="CF35" s="423"/>
      <c r="CG35" s="423"/>
      <c r="CH35" s="423"/>
      <c r="CI35" s="423"/>
      <c r="CJ35" s="423"/>
      <c r="CK35" s="423"/>
      <c r="CL35" s="423"/>
      <c r="CM35" s="423"/>
      <c r="CN35" s="213"/>
      <c r="CO35" s="424">
        <f t="shared" ref="CO35:CO43" si="3">IF(CQ35="","",CO34+1)</f>
        <v>23</v>
      </c>
      <c r="CP35" s="424"/>
      <c r="CQ35" s="423" t="str">
        <f>IF('各会計、関係団体の財政状況及び健全化判断比率'!BS8="","",'各会計、関係団体の財政状況及び健全化判断比率'!BS8)</f>
        <v>梼原町土地開発公社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f>IF(E36="","",C35+1)</f>
        <v>3</v>
      </c>
      <c r="D36" s="424"/>
      <c r="E36" s="423" t="str">
        <f>IF('各会計、関係団体の財政状況及び健全化判断比率'!B9="","",'各会計、関係団体の財政状況及び健全化判断比率'!B9)</f>
        <v>四万川診療所特別会計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10</v>
      </c>
      <c r="BF36" s="424"/>
      <c r="BG36" s="423" t="str">
        <f>IF('各会計、関係団体の財政状況及び健全化判断比率'!B34="","",'各会計、関係団体の財政状況及び健全化判断比率'!B34)</f>
        <v>農業集落排水事業特別会計</v>
      </c>
      <c r="BH36" s="423"/>
      <c r="BI36" s="423"/>
      <c r="BJ36" s="423"/>
      <c r="BK36" s="423"/>
      <c r="BL36" s="423"/>
      <c r="BM36" s="423"/>
      <c r="BN36" s="423"/>
      <c r="BO36" s="423"/>
      <c r="BP36" s="423"/>
      <c r="BQ36" s="423"/>
      <c r="BR36" s="423"/>
      <c r="BS36" s="423"/>
      <c r="BT36" s="423"/>
      <c r="BU36" s="423"/>
      <c r="BV36" s="213"/>
      <c r="BW36" s="424">
        <f t="shared" si="2"/>
        <v>14</v>
      </c>
      <c r="BX36" s="424"/>
      <c r="BY36" s="423" t="str">
        <f>IF('各会計、関係団体の財政状況及び健全化判断比率'!B70="","",'各会計、関係団体の財政状況及び健全化判断比率'!B70)</f>
        <v>高陵特別養護老人ホーム組合（一般会計）</v>
      </c>
      <c r="BZ36" s="423"/>
      <c r="CA36" s="423"/>
      <c r="CB36" s="423"/>
      <c r="CC36" s="423"/>
      <c r="CD36" s="423"/>
      <c r="CE36" s="423"/>
      <c r="CF36" s="423"/>
      <c r="CG36" s="423"/>
      <c r="CH36" s="423"/>
      <c r="CI36" s="423"/>
      <c r="CJ36" s="423"/>
      <c r="CK36" s="423"/>
      <c r="CL36" s="423"/>
      <c r="CM36" s="423"/>
      <c r="CN36" s="213"/>
      <c r="CO36" s="424">
        <f t="shared" si="3"/>
        <v>24</v>
      </c>
      <c r="CP36" s="424"/>
      <c r="CQ36" s="423" t="str">
        <f>IF('各会計、関係団体の財政状況及び健全化判断比率'!BS9="","",'各会計、関係団体の財政状況及び健全化判断比率'!BS9)</f>
        <v>ゆすはらペレット</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11</v>
      </c>
      <c r="BF37" s="424"/>
      <c r="BG37" s="423" t="str">
        <f>IF('各会計、関係団体の財政状況及び健全化判断比率'!B35="","",'各会計、関係団体の財政状況及び健全化判断比率'!B35)</f>
        <v>風ぐるま事業特別会計</v>
      </c>
      <c r="BH37" s="423"/>
      <c r="BI37" s="423"/>
      <c r="BJ37" s="423"/>
      <c r="BK37" s="423"/>
      <c r="BL37" s="423"/>
      <c r="BM37" s="423"/>
      <c r="BN37" s="423"/>
      <c r="BO37" s="423"/>
      <c r="BP37" s="423"/>
      <c r="BQ37" s="423"/>
      <c r="BR37" s="423"/>
      <c r="BS37" s="423"/>
      <c r="BT37" s="423"/>
      <c r="BU37" s="423"/>
      <c r="BV37" s="213"/>
      <c r="BW37" s="424">
        <f t="shared" si="2"/>
        <v>15</v>
      </c>
      <c r="BX37" s="424"/>
      <c r="BY37" s="423" t="str">
        <f>IF('各会計、関係団体の財政状況及び健全化判断比率'!B71="","",'各会計、関係団体の財政状況及び健全化判断比率'!B71)</f>
        <v>津野山広域事務組合（一般会計）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16</v>
      </c>
      <c r="BX38" s="424"/>
      <c r="BY38" s="423" t="str">
        <f>IF('各会計、関係団体の財政状況及び健全化判断比率'!B72="","",'各会計、関係団体の財政状況及び健全化判断比率'!B72)</f>
        <v>高知県広域食肉センター事務組合（一般会計）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17</v>
      </c>
      <c r="BX39" s="424"/>
      <c r="BY39" s="423" t="str">
        <f>IF('各会計、関係団体の財政状況及び健全化判断比率'!B73="","",'各会計、関係団体の財政状況及び健全化判断比率'!B73)</f>
        <v>高幡障害者支援施設組合（一般会計）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18</v>
      </c>
      <c r="BX40" s="424"/>
      <c r="BY40" s="423" t="str">
        <f>IF('各会計、関係団体の財政状況及び健全化判断比率'!B74="","",'各会計、関係団体の財政状況及び健全化判断比率'!B74)</f>
        <v>高幡広域市町村圏事務組合（一般会計）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19</v>
      </c>
      <c r="BX41" s="424"/>
      <c r="BY41" s="423" t="str">
        <f>IF('各会計、関係団体の財政状況及び健全化判断比率'!B75="","",'各会計、関係団体の財政状況及び健全化判断比率'!B75)</f>
        <v>高幡広域市町村圏事務組合（滞納整理事業特別会計）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20</v>
      </c>
      <c r="BX42" s="424"/>
      <c r="BY42" s="423" t="str">
        <f>IF('各会計、関係団体の財政状況及び健全化判断比率'!B76="","",'各会計、関係団体の財政状況及び健全化判断比率'!B76)</f>
        <v>こうち人づくり広域連合（一般会計）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21</v>
      </c>
      <c r="BX43" s="424"/>
      <c r="BY43" s="423" t="str">
        <f>IF('各会計、関係団体の財政状況及び健全化判断比率'!B77="","",'各会計、関係団体の財政状況及び健全化判断比率'!B77)</f>
        <v>高知県市町村総合事務組合（一般会計）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208</v>
      </c>
    </row>
    <row r="50" spans="5:5">
      <c r="E50" s="187" t="s">
        <v>209</v>
      </c>
    </row>
    <row r="51" spans="5:5">
      <c r="E51" s="187" t="s">
        <v>210</v>
      </c>
    </row>
    <row r="52" spans="5:5">
      <c r="E52" s="187" t="s">
        <v>211</v>
      </c>
    </row>
    <row r="53" spans="5:5"/>
    <row r="54" spans="5:5"/>
    <row r="55" spans="5:5"/>
    <row r="56" spans="5:5"/>
    <row r="57" spans="5:5" hidden="1"/>
    <row r="58" spans="5:5" hidden="1"/>
    <row r="59" spans="5:5" hidden="1"/>
  </sheetData>
  <sheetProtection algorithmName="SHA-512" hashValue="rFakDj+CypanuEKO00NLWB5xNxzEU7pWpJHhtth6ruSZAhkdeLkAzP/a4VFeTgdof29fT63kTZNQCeggENe4sw==" saltValue="+xMKsx1ZHf7QS0sp5AL7O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244" t="s">
        <v>562</v>
      </c>
      <c r="D34" s="1244"/>
      <c r="E34" s="1245"/>
      <c r="F34" s="32">
        <v>17.75</v>
      </c>
      <c r="G34" s="33">
        <v>17.420000000000002</v>
      </c>
      <c r="H34" s="33">
        <v>17.690000000000001</v>
      </c>
      <c r="I34" s="33">
        <v>17.8</v>
      </c>
      <c r="J34" s="34">
        <v>16.350000000000001</v>
      </c>
      <c r="K34" s="22"/>
      <c r="L34" s="22"/>
      <c r="M34" s="22"/>
      <c r="N34" s="22"/>
      <c r="O34" s="22"/>
      <c r="P34" s="22"/>
    </row>
    <row r="35" spans="1:16" ht="39" customHeight="1">
      <c r="A35" s="22"/>
      <c r="B35" s="35"/>
      <c r="C35" s="1238" t="s">
        <v>563</v>
      </c>
      <c r="D35" s="1239"/>
      <c r="E35" s="1240"/>
      <c r="F35" s="36">
        <v>3.1</v>
      </c>
      <c r="G35" s="37">
        <v>3.53</v>
      </c>
      <c r="H35" s="37">
        <v>4.88</v>
      </c>
      <c r="I35" s="37">
        <v>1.96</v>
      </c>
      <c r="J35" s="38">
        <v>1.86</v>
      </c>
      <c r="K35" s="22"/>
      <c r="L35" s="22"/>
      <c r="M35" s="22"/>
      <c r="N35" s="22"/>
      <c r="O35" s="22"/>
      <c r="P35" s="22"/>
    </row>
    <row r="36" spans="1:16" ht="39" customHeight="1">
      <c r="A36" s="22"/>
      <c r="B36" s="35"/>
      <c r="C36" s="1238" t="s">
        <v>564</v>
      </c>
      <c r="D36" s="1239"/>
      <c r="E36" s="1240"/>
      <c r="F36" s="36">
        <v>0.15</v>
      </c>
      <c r="G36" s="37">
        <v>0.1</v>
      </c>
      <c r="H36" s="37">
        <v>0.31</v>
      </c>
      <c r="I36" s="37">
        <v>0.33</v>
      </c>
      <c r="J36" s="38">
        <v>0.62</v>
      </c>
      <c r="K36" s="22"/>
      <c r="L36" s="22"/>
      <c r="M36" s="22"/>
      <c r="N36" s="22"/>
      <c r="O36" s="22"/>
      <c r="P36" s="22"/>
    </row>
    <row r="37" spans="1:16" ht="39" customHeight="1">
      <c r="A37" s="22"/>
      <c r="B37" s="35"/>
      <c r="C37" s="1238" t="s">
        <v>565</v>
      </c>
      <c r="D37" s="1239"/>
      <c r="E37" s="1240"/>
      <c r="F37" s="36">
        <v>0.09</v>
      </c>
      <c r="G37" s="37">
        <v>0.09</v>
      </c>
      <c r="H37" s="37">
        <v>0.15</v>
      </c>
      <c r="I37" s="37">
        <v>0.03</v>
      </c>
      <c r="J37" s="38">
        <v>0.09</v>
      </c>
      <c r="K37" s="22"/>
      <c r="L37" s="22"/>
      <c r="M37" s="22"/>
      <c r="N37" s="22"/>
      <c r="O37" s="22"/>
      <c r="P37" s="22"/>
    </row>
    <row r="38" spans="1:16" ht="39" customHeight="1">
      <c r="A38" s="22"/>
      <c r="B38" s="35"/>
      <c r="C38" s="1238" t="s">
        <v>566</v>
      </c>
      <c r="D38" s="1239"/>
      <c r="E38" s="1240"/>
      <c r="F38" s="36">
        <v>0.03</v>
      </c>
      <c r="G38" s="37">
        <v>0</v>
      </c>
      <c r="H38" s="37">
        <v>0.02</v>
      </c>
      <c r="I38" s="37">
        <v>0.01</v>
      </c>
      <c r="J38" s="38">
        <v>0.01</v>
      </c>
      <c r="K38" s="22"/>
      <c r="L38" s="22"/>
      <c r="M38" s="22"/>
      <c r="N38" s="22"/>
      <c r="O38" s="22"/>
      <c r="P38" s="22"/>
    </row>
    <row r="39" spans="1:16" ht="39" customHeight="1">
      <c r="A39" s="22"/>
      <c r="B39" s="35"/>
      <c r="C39" s="1238" t="s">
        <v>567</v>
      </c>
      <c r="D39" s="1239"/>
      <c r="E39" s="1240"/>
      <c r="F39" s="36">
        <v>0.47</v>
      </c>
      <c r="G39" s="37">
        <v>0.09</v>
      </c>
      <c r="H39" s="37">
        <v>0.01</v>
      </c>
      <c r="I39" s="37">
        <v>0.04</v>
      </c>
      <c r="J39" s="38">
        <v>0</v>
      </c>
      <c r="K39" s="22"/>
      <c r="L39" s="22"/>
      <c r="M39" s="22"/>
      <c r="N39" s="22"/>
      <c r="O39" s="22"/>
      <c r="P39" s="22"/>
    </row>
    <row r="40" spans="1:16" ht="39" customHeight="1">
      <c r="A40" s="22"/>
      <c r="B40" s="35"/>
      <c r="C40" s="1238" t="s">
        <v>568</v>
      </c>
      <c r="D40" s="1239"/>
      <c r="E40" s="1240"/>
      <c r="F40" s="36">
        <v>0</v>
      </c>
      <c r="G40" s="37">
        <v>0</v>
      </c>
      <c r="H40" s="37">
        <v>0</v>
      </c>
      <c r="I40" s="37">
        <v>0</v>
      </c>
      <c r="J40" s="38">
        <v>0</v>
      </c>
      <c r="K40" s="22"/>
      <c r="L40" s="22"/>
      <c r="M40" s="22"/>
      <c r="N40" s="22"/>
      <c r="O40" s="22"/>
      <c r="P40" s="22"/>
    </row>
    <row r="41" spans="1:16" ht="39" customHeight="1">
      <c r="A41" s="22"/>
      <c r="B41" s="35"/>
      <c r="C41" s="1238" t="s">
        <v>569</v>
      </c>
      <c r="D41" s="1239"/>
      <c r="E41" s="1240"/>
      <c r="F41" s="36">
        <v>0</v>
      </c>
      <c r="G41" s="37">
        <v>0</v>
      </c>
      <c r="H41" s="37">
        <v>0</v>
      </c>
      <c r="I41" s="37">
        <v>0</v>
      </c>
      <c r="J41" s="38">
        <v>0</v>
      </c>
      <c r="K41" s="22"/>
      <c r="L41" s="22"/>
      <c r="M41" s="22"/>
      <c r="N41" s="22"/>
      <c r="O41" s="22"/>
      <c r="P41" s="22"/>
    </row>
    <row r="42" spans="1:16" ht="39" customHeight="1">
      <c r="A42" s="22"/>
      <c r="B42" s="39"/>
      <c r="C42" s="1238" t="s">
        <v>570</v>
      </c>
      <c r="D42" s="1239"/>
      <c r="E42" s="1240"/>
      <c r="F42" s="36" t="s">
        <v>514</v>
      </c>
      <c r="G42" s="37" t="s">
        <v>514</v>
      </c>
      <c r="H42" s="37" t="s">
        <v>514</v>
      </c>
      <c r="I42" s="37" t="s">
        <v>514</v>
      </c>
      <c r="J42" s="38" t="s">
        <v>514</v>
      </c>
      <c r="K42" s="22"/>
      <c r="L42" s="22"/>
      <c r="M42" s="22"/>
      <c r="N42" s="22"/>
      <c r="O42" s="22"/>
      <c r="P42" s="22"/>
    </row>
    <row r="43" spans="1:16" ht="39" customHeight="1" thickBot="1">
      <c r="A43" s="22"/>
      <c r="B43" s="40"/>
      <c r="C43" s="1241" t="s">
        <v>571</v>
      </c>
      <c r="D43" s="1242"/>
      <c r="E43" s="124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JdS8kh5bFFHCLh3ysfduzO5/ZenBi23R/JZS3s9E9JrlmmorqSOm0XhRhqlMmM9fYx7uxkEtS0glROk1jzTvPQ==" saltValue="mMtLTfHgapzbTzHuEONC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264" t="s">
        <v>11</v>
      </c>
      <c r="C45" s="1265"/>
      <c r="D45" s="58"/>
      <c r="E45" s="1270" t="s">
        <v>12</v>
      </c>
      <c r="F45" s="1270"/>
      <c r="G45" s="1270"/>
      <c r="H45" s="1270"/>
      <c r="I45" s="1270"/>
      <c r="J45" s="1271"/>
      <c r="K45" s="59">
        <v>700</v>
      </c>
      <c r="L45" s="60">
        <v>682</v>
      </c>
      <c r="M45" s="60">
        <v>649</v>
      </c>
      <c r="N45" s="60">
        <v>589</v>
      </c>
      <c r="O45" s="61">
        <v>571</v>
      </c>
      <c r="P45" s="48"/>
      <c r="Q45" s="48"/>
      <c r="R45" s="48"/>
      <c r="S45" s="48"/>
      <c r="T45" s="48"/>
      <c r="U45" s="48"/>
    </row>
    <row r="46" spans="1:21" ht="30.75" customHeight="1">
      <c r="A46" s="48"/>
      <c r="B46" s="1266"/>
      <c r="C46" s="1267"/>
      <c r="D46" s="62"/>
      <c r="E46" s="1248" t="s">
        <v>13</v>
      </c>
      <c r="F46" s="1248"/>
      <c r="G46" s="1248"/>
      <c r="H46" s="1248"/>
      <c r="I46" s="1248"/>
      <c r="J46" s="1249"/>
      <c r="K46" s="63" t="s">
        <v>514</v>
      </c>
      <c r="L46" s="64" t="s">
        <v>514</v>
      </c>
      <c r="M46" s="64" t="s">
        <v>514</v>
      </c>
      <c r="N46" s="64" t="s">
        <v>514</v>
      </c>
      <c r="O46" s="65" t="s">
        <v>514</v>
      </c>
      <c r="P46" s="48"/>
      <c r="Q46" s="48"/>
      <c r="R46" s="48"/>
      <c r="S46" s="48"/>
      <c r="T46" s="48"/>
      <c r="U46" s="48"/>
    </row>
    <row r="47" spans="1:21" ht="30.75" customHeight="1">
      <c r="A47" s="48"/>
      <c r="B47" s="1266"/>
      <c r="C47" s="1267"/>
      <c r="D47" s="62"/>
      <c r="E47" s="1248" t="s">
        <v>14</v>
      </c>
      <c r="F47" s="1248"/>
      <c r="G47" s="1248"/>
      <c r="H47" s="1248"/>
      <c r="I47" s="1248"/>
      <c r="J47" s="1249"/>
      <c r="K47" s="63" t="s">
        <v>514</v>
      </c>
      <c r="L47" s="64" t="s">
        <v>514</v>
      </c>
      <c r="M47" s="64" t="s">
        <v>514</v>
      </c>
      <c r="N47" s="64" t="s">
        <v>514</v>
      </c>
      <c r="O47" s="65" t="s">
        <v>514</v>
      </c>
      <c r="P47" s="48"/>
      <c r="Q47" s="48"/>
      <c r="R47" s="48"/>
      <c r="S47" s="48"/>
      <c r="T47" s="48"/>
      <c r="U47" s="48"/>
    </row>
    <row r="48" spans="1:21" ht="30.75" customHeight="1">
      <c r="A48" s="48"/>
      <c r="B48" s="1266"/>
      <c r="C48" s="1267"/>
      <c r="D48" s="62"/>
      <c r="E48" s="1248" t="s">
        <v>15</v>
      </c>
      <c r="F48" s="1248"/>
      <c r="G48" s="1248"/>
      <c r="H48" s="1248"/>
      <c r="I48" s="1248"/>
      <c r="J48" s="1249"/>
      <c r="K48" s="63">
        <v>161</v>
      </c>
      <c r="L48" s="64">
        <v>152</v>
      </c>
      <c r="M48" s="64">
        <v>170</v>
      </c>
      <c r="N48" s="64">
        <v>179</v>
      </c>
      <c r="O48" s="65">
        <v>175</v>
      </c>
      <c r="P48" s="48"/>
      <c r="Q48" s="48"/>
      <c r="R48" s="48"/>
      <c r="S48" s="48"/>
      <c r="T48" s="48"/>
      <c r="U48" s="48"/>
    </row>
    <row r="49" spans="1:21" ht="30.75" customHeight="1">
      <c r="A49" s="48"/>
      <c r="B49" s="1266"/>
      <c r="C49" s="1267"/>
      <c r="D49" s="62"/>
      <c r="E49" s="1248" t="s">
        <v>16</v>
      </c>
      <c r="F49" s="1248"/>
      <c r="G49" s="1248"/>
      <c r="H49" s="1248"/>
      <c r="I49" s="1248"/>
      <c r="J49" s="1249"/>
      <c r="K49" s="63">
        <v>24</v>
      </c>
      <c r="L49" s="64">
        <v>24</v>
      </c>
      <c r="M49" s="64">
        <v>24</v>
      </c>
      <c r="N49" s="64">
        <v>24</v>
      </c>
      <c r="O49" s="65">
        <v>24</v>
      </c>
      <c r="P49" s="48"/>
      <c r="Q49" s="48"/>
      <c r="R49" s="48"/>
      <c r="S49" s="48"/>
      <c r="T49" s="48"/>
      <c r="U49" s="48"/>
    </row>
    <row r="50" spans="1:21" ht="30.75" customHeight="1">
      <c r="A50" s="48"/>
      <c r="B50" s="1266"/>
      <c r="C50" s="1267"/>
      <c r="D50" s="62"/>
      <c r="E50" s="1248" t="s">
        <v>17</v>
      </c>
      <c r="F50" s="1248"/>
      <c r="G50" s="1248"/>
      <c r="H50" s="1248"/>
      <c r="I50" s="1248"/>
      <c r="J50" s="1249"/>
      <c r="K50" s="63">
        <v>5</v>
      </c>
      <c r="L50" s="64">
        <v>5</v>
      </c>
      <c r="M50" s="64">
        <v>5</v>
      </c>
      <c r="N50" s="64">
        <v>5</v>
      </c>
      <c r="O50" s="65">
        <v>5</v>
      </c>
      <c r="P50" s="48"/>
      <c r="Q50" s="48"/>
      <c r="R50" s="48"/>
      <c r="S50" s="48"/>
      <c r="T50" s="48"/>
      <c r="U50" s="48"/>
    </row>
    <row r="51" spans="1:21" ht="30.75" customHeight="1">
      <c r="A51" s="48"/>
      <c r="B51" s="1268"/>
      <c r="C51" s="1269"/>
      <c r="D51" s="66"/>
      <c r="E51" s="1248" t="s">
        <v>18</v>
      </c>
      <c r="F51" s="1248"/>
      <c r="G51" s="1248"/>
      <c r="H51" s="1248"/>
      <c r="I51" s="1248"/>
      <c r="J51" s="1249"/>
      <c r="K51" s="63" t="s">
        <v>514</v>
      </c>
      <c r="L51" s="64" t="s">
        <v>514</v>
      </c>
      <c r="M51" s="64" t="s">
        <v>514</v>
      </c>
      <c r="N51" s="64">
        <v>0</v>
      </c>
      <c r="O51" s="65">
        <v>0</v>
      </c>
      <c r="P51" s="48"/>
      <c r="Q51" s="48"/>
      <c r="R51" s="48"/>
      <c r="S51" s="48"/>
      <c r="T51" s="48"/>
      <c r="U51" s="48"/>
    </row>
    <row r="52" spans="1:21" ht="30.75" customHeight="1">
      <c r="A52" s="48"/>
      <c r="B52" s="1246" t="s">
        <v>19</v>
      </c>
      <c r="C52" s="1247"/>
      <c r="D52" s="66"/>
      <c r="E52" s="1248" t="s">
        <v>20</v>
      </c>
      <c r="F52" s="1248"/>
      <c r="G52" s="1248"/>
      <c r="H52" s="1248"/>
      <c r="I52" s="1248"/>
      <c r="J52" s="1249"/>
      <c r="K52" s="63">
        <v>761</v>
      </c>
      <c r="L52" s="64">
        <v>741</v>
      </c>
      <c r="M52" s="64">
        <v>736</v>
      </c>
      <c r="N52" s="64">
        <v>706</v>
      </c>
      <c r="O52" s="65">
        <v>678</v>
      </c>
      <c r="P52" s="48"/>
      <c r="Q52" s="48"/>
      <c r="R52" s="48"/>
      <c r="S52" s="48"/>
      <c r="T52" s="48"/>
      <c r="U52" s="48"/>
    </row>
    <row r="53" spans="1:21" ht="30.75" customHeight="1" thickBot="1">
      <c r="A53" s="48"/>
      <c r="B53" s="1250" t="s">
        <v>21</v>
      </c>
      <c r="C53" s="1251"/>
      <c r="D53" s="67"/>
      <c r="E53" s="1252" t="s">
        <v>22</v>
      </c>
      <c r="F53" s="1252"/>
      <c r="G53" s="1252"/>
      <c r="H53" s="1252"/>
      <c r="I53" s="1252"/>
      <c r="J53" s="1253"/>
      <c r="K53" s="68">
        <v>129</v>
      </c>
      <c r="L53" s="69">
        <v>122</v>
      </c>
      <c r="M53" s="69">
        <v>112</v>
      </c>
      <c r="N53" s="69">
        <v>91</v>
      </c>
      <c r="O53" s="70">
        <v>97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c r="B57" s="1254" t="s">
        <v>25</v>
      </c>
      <c r="C57" s="1255"/>
      <c r="D57" s="1258" t="s">
        <v>26</v>
      </c>
      <c r="E57" s="1259"/>
      <c r="F57" s="1259"/>
      <c r="G57" s="1259"/>
      <c r="H57" s="1259"/>
      <c r="I57" s="1259"/>
      <c r="J57" s="1260"/>
      <c r="K57" s="82" t="s">
        <v>514</v>
      </c>
      <c r="L57" s="83" t="s">
        <v>514</v>
      </c>
      <c r="M57" s="83" t="s">
        <v>514</v>
      </c>
      <c r="N57" s="83" t="s">
        <v>514</v>
      </c>
      <c r="O57" s="84" t="s">
        <v>514</v>
      </c>
    </row>
    <row r="58" spans="1:21" ht="31.5" customHeight="1" thickBot="1">
      <c r="B58" s="1256"/>
      <c r="C58" s="1257"/>
      <c r="D58" s="1261" t="s">
        <v>27</v>
      </c>
      <c r="E58" s="1262"/>
      <c r="F58" s="1262"/>
      <c r="G58" s="1262"/>
      <c r="H58" s="1262"/>
      <c r="I58" s="1262"/>
      <c r="J58" s="1263"/>
      <c r="K58" s="85" t="s">
        <v>514</v>
      </c>
      <c r="L58" s="86" t="s">
        <v>514</v>
      </c>
      <c r="M58" s="86" t="s">
        <v>514</v>
      </c>
      <c r="N58" s="86" t="s">
        <v>514</v>
      </c>
      <c r="O58" s="87" t="s">
        <v>514</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LzXQq1LA3oKqFHh0Rix84Hk8eQd0Bmg6+h8Te8nkjQH4j6S0ugJr1s5EYTeYUGQTJYcN+N06bcPsrhRm4VVIg==" saltValue="X1EWl0x6IKkFwgT7+JMXo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556</v>
      </c>
      <c r="J40" s="99" t="s">
        <v>557</v>
      </c>
      <c r="K40" s="99" t="s">
        <v>558</v>
      </c>
      <c r="L40" s="99" t="s">
        <v>559</v>
      </c>
      <c r="M40" s="100" t="s">
        <v>560</v>
      </c>
    </row>
    <row r="41" spans="2:13" ht="27.75" customHeight="1">
      <c r="B41" s="1284" t="s">
        <v>30</v>
      </c>
      <c r="C41" s="1285"/>
      <c r="D41" s="101"/>
      <c r="E41" s="1286" t="s">
        <v>31</v>
      </c>
      <c r="F41" s="1286"/>
      <c r="G41" s="1286"/>
      <c r="H41" s="1287"/>
      <c r="I41" s="102">
        <v>4367</v>
      </c>
      <c r="J41" s="103">
        <v>3972</v>
      </c>
      <c r="K41" s="103">
        <v>4805</v>
      </c>
      <c r="L41" s="103">
        <v>6046</v>
      </c>
      <c r="M41" s="104">
        <v>6088</v>
      </c>
    </row>
    <row r="42" spans="2:13" ht="27.75" customHeight="1">
      <c r="B42" s="1274"/>
      <c r="C42" s="1275"/>
      <c r="D42" s="105"/>
      <c r="E42" s="1278" t="s">
        <v>32</v>
      </c>
      <c r="F42" s="1278"/>
      <c r="G42" s="1278"/>
      <c r="H42" s="1279"/>
      <c r="I42" s="106">
        <v>98</v>
      </c>
      <c r="J42" s="107">
        <v>85</v>
      </c>
      <c r="K42" s="107">
        <v>72</v>
      </c>
      <c r="L42" s="107">
        <v>58</v>
      </c>
      <c r="M42" s="108">
        <v>45</v>
      </c>
    </row>
    <row r="43" spans="2:13" ht="27.75" customHeight="1">
      <c r="B43" s="1274"/>
      <c r="C43" s="1275"/>
      <c r="D43" s="105"/>
      <c r="E43" s="1278" t="s">
        <v>33</v>
      </c>
      <c r="F43" s="1278"/>
      <c r="G43" s="1278"/>
      <c r="H43" s="1279"/>
      <c r="I43" s="106">
        <v>1977</v>
      </c>
      <c r="J43" s="107">
        <v>1872</v>
      </c>
      <c r="K43" s="107">
        <v>1899</v>
      </c>
      <c r="L43" s="107">
        <v>1787</v>
      </c>
      <c r="M43" s="108">
        <v>1732</v>
      </c>
    </row>
    <row r="44" spans="2:13" ht="27.75" customHeight="1">
      <c r="B44" s="1274"/>
      <c r="C44" s="1275"/>
      <c r="D44" s="105"/>
      <c r="E44" s="1278" t="s">
        <v>34</v>
      </c>
      <c r="F44" s="1278"/>
      <c r="G44" s="1278"/>
      <c r="H44" s="1279"/>
      <c r="I44" s="106">
        <v>239</v>
      </c>
      <c r="J44" s="107">
        <v>215</v>
      </c>
      <c r="K44" s="107">
        <v>191</v>
      </c>
      <c r="L44" s="107">
        <v>167</v>
      </c>
      <c r="M44" s="108">
        <v>143</v>
      </c>
    </row>
    <row r="45" spans="2:13" ht="27.75" customHeight="1">
      <c r="B45" s="1274"/>
      <c r="C45" s="1275"/>
      <c r="D45" s="105"/>
      <c r="E45" s="1278" t="s">
        <v>35</v>
      </c>
      <c r="F45" s="1278"/>
      <c r="G45" s="1278"/>
      <c r="H45" s="1279"/>
      <c r="I45" s="106">
        <v>315</v>
      </c>
      <c r="J45" s="107">
        <v>262</v>
      </c>
      <c r="K45" s="107">
        <v>255</v>
      </c>
      <c r="L45" s="107">
        <v>228</v>
      </c>
      <c r="M45" s="108">
        <v>184</v>
      </c>
    </row>
    <row r="46" spans="2:13" ht="27.75" customHeight="1">
      <c r="B46" s="1274"/>
      <c r="C46" s="1275"/>
      <c r="D46" s="109"/>
      <c r="E46" s="1278" t="s">
        <v>36</v>
      </c>
      <c r="F46" s="1278"/>
      <c r="G46" s="1278"/>
      <c r="H46" s="1279"/>
      <c r="I46" s="106" t="s">
        <v>514</v>
      </c>
      <c r="J46" s="107" t="s">
        <v>514</v>
      </c>
      <c r="K46" s="107" t="s">
        <v>514</v>
      </c>
      <c r="L46" s="107" t="s">
        <v>514</v>
      </c>
      <c r="M46" s="108" t="s">
        <v>514</v>
      </c>
    </row>
    <row r="47" spans="2:13" ht="27.75" customHeight="1">
      <c r="B47" s="1274"/>
      <c r="C47" s="1275"/>
      <c r="D47" s="110"/>
      <c r="E47" s="1288" t="s">
        <v>37</v>
      </c>
      <c r="F47" s="1289"/>
      <c r="G47" s="1289"/>
      <c r="H47" s="1290"/>
      <c r="I47" s="106" t="s">
        <v>514</v>
      </c>
      <c r="J47" s="107" t="s">
        <v>514</v>
      </c>
      <c r="K47" s="107" t="s">
        <v>514</v>
      </c>
      <c r="L47" s="107" t="s">
        <v>514</v>
      </c>
      <c r="M47" s="108" t="s">
        <v>514</v>
      </c>
    </row>
    <row r="48" spans="2:13" ht="27.75" customHeight="1">
      <c r="B48" s="1274"/>
      <c r="C48" s="1275"/>
      <c r="D48" s="105"/>
      <c r="E48" s="1278" t="s">
        <v>38</v>
      </c>
      <c r="F48" s="1278"/>
      <c r="G48" s="1278"/>
      <c r="H48" s="1279"/>
      <c r="I48" s="106" t="s">
        <v>514</v>
      </c>
      <c r="J48" s="107" t="s">
        <v>514</v>
      </c>
      <c r="K48" s="107" t="s">
        <v>514</v>
      </c>
      <c r="L48" s="107" t="s">
        <v>514</v>
      </c>
      <c r="M48" s="108" t="s">
        <v>514</v>
      </c>
    </row>
    <row r="49" spans="2:13" ht="27.75" customHeight="1">
      <c r="B49" s="1276"/>
      <c r="C49" s="1277"/>
      <c r="D49" s="105"/>
      <c r="E49" s="1278" t="s">
        <v>39</v>
      </c>
      <c r="F49" s="1278"/>
      <c r="G49" s="1278"/>
      <c r="H49" s="1279"/>
      <c r="I49" s="106" t="s">
        <v>514</v>
      </c>
      <c r="J49" s="107" t="s">
        <v>514</v>
      </c>
      <c r="K49" s="107" t="s">
        <v>514</v>
      </c>
      <c r="L49" s="107" t="s">
        <v>514</v>
      </c>
      <c r="M49" s="108" t="s">
        <v>514</v>
      </c>
    </row>
    <row r="50" spans="2:13" ht="27.75" customHeight="1">
      <c r="B50" s="1272" t="s">
        <v>40</v>
      </c>
      <c r="C50" s="1273"/>
      <c r="D50" s="111"/>
      <c r="E50" s="1278" t="s">
        <v>41</v>
      </c>
      <c r="F50" s="1278"/>
      <c r="G50" s="1278"/>
      <c r="H50" s="1279"/>
      <c r="I50" s="106">
        <v>11992</v>
      </c>
      <c r="J50" s="107">
        <v>11826</v>
      </c>
      <c r="K50" s="107">
        <v>11593</v>
      </c>
      <c r="L50" s="107">
        <v>11032</v>
      </c>
      <c r="M50" s="108">
        <v>10338</v>
      </c>
    </row>
    <row r="51" spans="2:13" ht="27.75" customHeight="1">
      <c r="B51" s="1274"/>
      <c r="C51" s="1275"/>
      <c r="D51" s="105"/>
      <c r="E51" s="1278" t="s">
        <v>42</v>
      </c>
      <c r="F51" s="1278"/>
      <c r="G51" s="1278"/>
      <c r="H51" s="1279"/>
      <c r="I51" s="106" t="s">
        <v>514</v>
      </c>
      <c r="J51" s="107" t="s">
        <v>514</v>
      </c>
      <c r="K51" s="107" t="s">
        <v>514</v>
      </c>
      <c r="L51" s="107" t="s">
        <v>514</v>
      </c>
      <c r="M51" s="108" t="s">
        <v>514</v>
      </c>
    </row>
    <row r="52" spans="2:13" ht="27.75" customHeight="1">
      <c r="B52" s="1276"/>
      <c r="C52" s="1277"/>
      <c r="D52" s="105"/>
      <c r="E52" s="1278" t="s">
        <v>43</v>
      </c>
      <c r="F52" s="1278"/>
      <c r="G52" s="1278"/>
      <c r="H52" s="1279"/>
      <c r="I52" s="106">
        <v>5693</v>
      </c>
      <c r="J52" s="107">
        <v>5425</v>
      </c>
      <c r="K52" s="107">
        <v>5232</v>
      </c>
      <c r="L52" s="107">
        <v>6711</v>
      </c>
      <c r="M52" s="108">
        <v>6689</v>
      </c>
    </row>
    <row r="53" spans="2:13" ht="27.75" customHeight="1" thickBot="1">
      <c r="B53" s="1280" t="s">
        <v>44</v>
      </c>
      <c r="C53" s="1281"/>
      <c r="D53" s="112"/>
      <c r="E53" s="1282" t="s">
        <v>45</v>
      </c>
      <c r="F53" s="1282"/>
      <c r="G53" s="1282"/>
      <c r="H53" s="1283"/>
      <c r="I53" s="113">
        <v>-10689</v>
      </c>
      <c r="J53" s="114">
        <v>-10845</v>
      </c>
      <c r="K53" s="114">
        <v>-9604</v>
      </c>
      <c r="L53" s="114">
        <v>-9456</v>
      </c>
      <c r="M53" s="115">
        <v>-8834</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5MIL2k79dkkmxBhNK01tquGGGjmW66/V4SyK/GlI8TprXpNA+CK/W7Ecid6S0I+lqeONkMqoGhButPEA+eP+PQ==" saltValue="7JZmERE02dY+rnyPXtxav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558</v>
      </c>
      <c r="G54" s="124" t="s">
        <v>559</v>
      </c>
      <c r="H54" s="125" t="s">
        <v>560</v>
      </c>
    </row>
    <row r="55" spans="2:8" ht="52.5" customHeight="1">
      <c r="B55" s="126"/>
      <c r="C55" s="1299" t="s">
        <v>48</v>
      </c>
      <c r="D55" s="1299"/>
      <c r="E55" s="1300"/>
      <c r="F55" s="127">
        <v>830</v>
      </c>
      <c r="G55" s="127">
        <v>901</v>
      </c>
      <c r="H55" s="128">
        <v>709</v>
      </c>
    </row>
    <row r="56" spans="2:8" ht="52.5" customHeight="1">
      <c r="B56" s="129"/>
      <c r="C56" s="1301" t="s">
        <v>49</v>
      </c>
      <c r="D56" s="1301"/>
      <c r="E56" s="1302"/>
      <c r="F56" s="130">
        <v>1749</v>
      </c>
      <c r="G56" s="130">
        <v>1645</v>
      </c>
      <c r="H56" s="131">
        <v>1487</v>
      </c>
    </row>
    <row r="57" spans="2:8" ht="53.25" customHeight="1">
      <c r="B57" s="129"/>
      <c r="C57" s="1303" t="s">
        <v>50</v>
      </c>
      <c r="D57" s="1303"/>
      <c r="E57" s="1304"/>
      <c r="F57" s="132">
        <v>8660</v>
      </c>
      <c r="G57" s="132">
        <v>8226</v>
      </c>
      <c r="H57" s="133">
        <v>7836</v>
      </c>
    </row>
    <row r="58" spans="2:8" ht="45.75" customHeight="1">
      <c r="B58" s="134"/>
      <c r="C58" s="1291" t="s">
        <v>577</v>
      </c>
      <c r="D58" s="1292"/>
      <c r="E58" s="1293"/>
      <c r="F58" s="135">
        <v>2500</v>
      </c>
      <c r="G58" s="135">
        <v>2645</v>
      </c>
      <c r="H58" s="136">
        <v>2608</v>
      </c>
    </row>
    <row r="59" spans="2:8" ht="45.75" customHeight="1">
      <c r="B59" s="134"/>
      <c r="C59" s="1291" t="s">
        <v>578</v>
      </c>
      <c r="D59" s="1292"/>
      <c r="E59" s="1293"/>
      <c r="F59" s="135">
        <v>2680</v>
      </c>
      <c r="G59" s="135">
        <v>2537</v>
      </c>
      <c r="H59" s="136">
        <v>2326</v>
      </c>
    </row>
    <row r="60" spans="2:8" ht="45.75" customHeight="1">
      <c r="B60" s="134"/>
      <c r="C60" s="1291" t="s">
        <v>579</v>
      </c>
      <c r="D60" s="1292"/>
      <c r="E60" s="1293"/>
      <c r="F60" s="135">
        <v>1835</v>
      </c>
      <c r="G60" s="135">
        <v>1667</v>
      </c>
      <c r="H60" s="136">
        <v>1581</v>
      </c>
    </row>
    <row r="61" spans="2:8" ht="45.75" customHeight="1">
      <c r="B61" s="134"/>
      <c r="C61" s="1291" t="s">
        <v>580</v>
      </c>
      <c r="D61" s="1292"/>
      <c r="E61" s="1293"/>
      <c r="F61" s="135">
        <v>1626</v>
      </c>
      <c r="G61" s="135">
        <v>1357</v>
      </c>
      <c r="H61" s="136">
        <v>1301</v>
      </c>
    </row>
    <row r="62" spans="2:8" ht="45.75" customHeight="1" thickBot="1">
      <c r="B62" s="137"/>
      <c r="C62" s="1294" t="s">
        <v>581</v>
      </c>
      <c r="D62" s="1295"/>
      <c r="E62" s="1296"/>
      <c r="F62" s="138">
        <v>16</v>
      </c>
      <c r="G62" s="138">
        <v>16</v>
      </c>
      <c r="H62" s="139">
        <v>16</v>
      </c>
    </row>
    <row r="63" spans="2:8" ht="52.5" customHeight="1" thickBot="1">
      <c r="B63" s="140"/>
      <c r="C63" s="1297" t="s">
        <v>51</v>
      </c>
      <c r="D63" s="1297"/>
      <c r="E63" s="1298"/>
      <c r="F63" s="141">
        <v>11239</v>
      </c>
      <c r="G63" s="141">
        <v>10771</v>
      </c>
      <c r="H63" s="142">
        <v>10032</v>
      </c>
    </row>
    <row r="64" spans="2:8" ht="15" customHeight="1"/>
    <row r="65" ht="0" hidden="1" customHeight="1"/>
    <row r="66" ht="0" hidden="1" customHeight="1"/>
  </sheetData>
  <sheetProtection algorithmName="SHA-512" hashValue="AYm2nskR8i7qX7UHfcpOaW2Q7VqeWYg89Coao2G4rnmQJ/BlXUNX8Gj1zPgIG/gu1E2XPxn3KiKuMQk3eD3zaQ==" saltValue="z4vH985ANmenZ6E3d6HA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ZM191"/>
  <sheetViews>
    <sheetView showGridLines="0" zoomScale="85" zoomScaleNormal="85"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600</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600</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601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602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8" t="s">
        <v>603</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604</v>
      </c>
    </row>
    <row r="50" spans="1:109">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556</v>
      </c>
      <c r="BQ50" s="1310"/>
      <c r="BR50" s="1310"/>
      <c r="BS50" s="1310"/>
      <c r="BT50" s="1310"/>
      <c r="BU50" s="1310"/>
      <c r="BV50" s="1310"/>
      <c r="BW50" s="1310"/>
      <c r="BX50" s="1310" t="s">
        <v>557</v>
      </c>
      <c r="BY50" s="1310"/>
      <c r="BZ50" s="1310"/>
      <c r="CA50" s="1310"/>
      <c r="CB50" s="1310"/>
      <c r="CC50" s="1310"/>
      <c r="CD50" s="1310"/>
      <c r="CE50" s="1310"/>
      <c r="CF50" s="1310" t="s">
        <v>558</v>
      </c>
      <c r="CG50" s="1310"/>
      <c r="CH50" s="1310"/>
      <c r="CI50" s="1310"/>
      <c r="CJ50" s="1310"/>
      <c r="CK50" s="1310"/>
      <c r="CL50" s="1310"/>
      <c r="CM50" s="1310"/>
      <c r="CN50" s="1310" t="s">
        <v>559</v>
      </c>
      <c r="CO50" s="1310"/>
      <c r="CP50" s="1310"/>
      <c r="CQ50" s="1310"/>
      <c r="CR50" s="1310"/>
      <c r="CS50" s="1310"/>
      <c r="CT50" s="1310"/>
      <c r="CU50" s="1310"/>
      <c r="CV50" s="1310" t="s">
        <v>560</v>
      </c>
      <c r="CW50" s="1310"/>
      <c r="CX50" s="1310"/>
      <c r="CY50" s="1310"/>
      <c r="CZ50" s="1310"/>
      <c r="DA50" s="1310"/>
      <c r="DB50" s="1310"/>
      <c r="DC50" s="1310"/>
    </row>
    <row r="51" spans="1:109" ht="13.5" customHeight="1">
      <c r="B51" s="394"/>
      <c r="G51" s="1313"/>
      <c r="H51" s="1313"/>
      <c r="I51" s="1327"/>
      <c r="J51" s="1327"/>
      <c r="K51" s="1312"/>
      <c r="L51" s="1312"/>
      <c r="M51" s="1312"/>
      <c r="N51" s="1312"/>
      <c r="AM51" s="403"/>
      <c r="AN51" s="1308" t="s">
        <v>605</v>
      </c>
      <c r="AO51" s="1308"/>
      <c r="AP51" s="1308"/>
      <c r="AQ51" s="1308"/>
      <c r="AR51" s="1308"/>
      <c r="AS51" s="1308"/>
      <c r="AT51" s="1308"/>
      <c r="AU51" s="1308"/>
      <c r="AV51" s="1308"/>
      <c r="AW51" s="1308"/>
      <c r="AX51" s="1308"/>
      <c r="AY51" s="1308"/>
      <c r="AZ51" s="1308"/>
      <c r="BA51" s="1308"/>
      <c r="BB51" s="1308" t="s">
        <v>606</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607</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57.1</v>
      </c>
      <c r="BY53" s="1305"/>
      <c r="BZ53" s="1305"/>
      <c r="CA53" s="1305"/>
      <c r="CB53" s="1305"/>
      <c r="CC53" s="1305"/>
      <c r="CD53" s="1305"/>
      <c r="CE53" s="1305"/>
      <c r="CF53" s="1305">
        <v>59.5</v>
      </c>
      <c r="CG53" s="1305"/>
      <c r="CH53" s="1305"/>
      <c r="CI53" s="1305"/>
      <c r="CJ53" s="1305"/>
      <c r="CK53" s="1305"/>
      <c r="CL53" s="1305"/>
      <c r="CM53" s="1305"/>
      <c r="CN53" s="1305">
        <v>56.1</v>
      </c>
      <c r="CO53" s="1305"/>
      <c r="CP53" s="1305"/>
      <c r="CQ53" s="1305"/>
      <c r="CR53" s="1305"/>
      <c r="CS53" s="1305"/>
      <c r="CT53" s="1305"/>
      <c r="CU53" s="1305"/>
      <c r="CV53" s="1305">
        <v>57.2</v>
      </c>
      <c r="CW53" s="1305"/>
      <c r="CX53" s="1305"/>
      <c r="CY53" s="1305"/>
      <c r="CZ53" s="1305"/>
      <c r="DA53" s="1305"/>
      <c r="DB53" s="1305"/>
      <c r="DC53" s="1305"/>
    </row>
    <row r="54" spans="1:109">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c r="A55" s="402"/>
      <c r="B55" s="394"/>
      <c r="G55" s="1311"/>
      <c r="H55" s="1311"/>
      <c r="I55" s="1311"/>
      <c r="J55" s="1311"/>
      <c r="K55" s="1312"/>
      <c r="L55" s="1312"/>
      <c r="M55" s="1312"/>
      <c r="N55" s="1312"/>
      <c r="AN55" s="1310" t="s">
        <v>608</v>
      </c>
      <c r="AO55" s="1310"/>
      <c r="AP55" s="1310"/>
      <c r="AQ55" s="1310"/>
      <c r="AR55" s="1310"/>
      <c r="AS55" s="1310"/>
      <c r="AT55" s="1310"/>
      <c r="AU55" s="1310"/>
      <c r="AV55" s="1310"/>
      <c r="AW55" s="1310"/>
      <c r="AX55" s="1310"/>
      <c r="AY55" s="1310"/>
      <c r="AZ55" s="1310"/>
      <c r="BA55" s="1310"/>
      <c r="BB55" s="1308" t="s">
        <v>606</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0</v>
      </c>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607</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54.2</v>
      </c>
      <c r="BY57" s="1305"/>
      <c r="BZ57" s="1305"/>
      <c r="CA57" s="1305"/>
      <c r="CB57" s="1305"/>
      <c r="CC57" s="1305"/>
      <c r="CD57" s="1305"/>
      <c r="CE57" s="1305"/>
      <c r="CF57" s="1305">
        <v>56.3</v>
      </c>
      <c r="CG57" s="1305"/>
      <c r="CH57" s="1305"/>
      <c r="CI57" s="1305"/>
      <c r="CJ57" s="1305"/>
      <c r="CK57" s="1305"/>
      <c r="CL57" s="1305"/>
      <c r="CM57" s="1305"/>
      <c r="CN57" s="1305">
        <v>57.6</v>
      </c>
      <c r="CO57" s="1305"/>
      <c r="CP57" s="1305"/>
      <c r="CQ57" s="1305"/>
      <c r="CR57" s="1305"/>
      <c r="CS57" s="1305"/>
      <c r="CT57" s="1305"/>
      <c r="CU57" s="1305"/>
      <c r="CV57" s="1305">
        <v>58.7</v>
      </c>
      <c r="CW57" s="1305"/>
      <c r="CX57" s="1305"/>
      <c r="CY57" s="1305"/>
      <c r="CZ57" s="1305"/>
      <c r="DA57" s="1305"/>
      <c r="DB57" s="1305"/>
      <c r="DC57" s="1305"/>
      <c r="DD57" s="407"/>
      <c r="DE57" s="406"/>
    </row>
    <row r="58" spans="1:109" s="402" customFormat="1">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609</v>
      </c>
    </row>
    <row r="64" spans="1:109">
      <c r="B64" s="394"/>
      <c r="G64" s="401"/>
      <c r="I64" s="414"/>
      <c r="J64" s="414"/>
      <c r="K64" s="414"/>
      <c r="L64" s="414"/>
      <c r="M64" s="414"/>
      <c r="N64" s="415"/>
      <c r="AM64" s="401"/>
      <c r="AN64" s="401" t="s">
        <v>602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8" t="s">
        <v>610</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604</v>
      </c>
    </row>
    <row r="72" spans="2:107">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556</v>
      </c>
      <c r="BQ72" s="1310"/>
      <c r="BR72" s="1310"/>
      <c r="BS72" s="1310"/>
      <c r="BT72" s="1310"/>
      <c r="BU72" s="1310"/>
      <c r="BV72" s="1310"/>
      <c r="BW72" s="1310"/>
      <c r="BX72" s="1310" t="s">
        <v>557</v>
      </c>
      <c r="BY72" s="1310"/>
      <c r="BZ72" s="1310"/>
      <c r="CA72" s="1310"/>
      <c r="CB72" s="1310"/>
      <c r="CC72" s="1310"/>
      <c r="CD72" s="1310"/>
      <c r="CE72" s="1310"/>
      <c r="CF72" s="1310" t="s">
        <v>558</v>
      </c>
      <c r="CG72" s="1310"/>
      <c r="CH72" s="1310"/>
      <c r="CI72" s="1310"/>
      <c r="CJ72" s="1310"/>
      <c r="CK72" s="1310"/>
      <c r="CL72" s="1310"/>
      <c r="CM72" s="1310"/>
      <c r="CN72" s="1310" t="s">
        <v>559</v>
      </c>
      <c r="CO72" s="1310"/>
      <c r="CP72" s="1310"/>
      <c r="CQ72" s="1310"/>
      <c r="CR72" s="1310"/>
      <c r="CS72" s="1310"/>
      <c r="CT72" s="1310"/>
      <c r="CU72" s="1310"/>
      <c r="CV72" s="1310" t="s">
        <v>560</v>
      </c>
      <c r="CW72" s="1310"/>
      <c r="CX72" s="1310"/>
      <c r="CY72" s="1310"/>
      <c r="CZ72" s="1310"/>
      <c r="DA72" s="1310"/>
      <c r="DB72" s="1310"/>
      <c r="DC72" s="1310"/>
    </row>
    <row r="73" spans="2:107">
      <c r="B73" s="394"/>
      <c r="G73" s="1313"/>
      <c r="H73" s="1313"/>
      <c r="I73" s="1313"/>
      <c r="J73" s="1313"/>
      <c r="K73" s="1309"/>
      <c r="L73" s="1309"/>
      <c r="M73" s="1309"/>
      <c r="N73" s="1309"/>
      <c r="AM73" s="403"/>
      <c r="AN73" s="1308" t="s">
        <v>605</v>
      </c>
      <c r="AO73" s="1308"/>
      <c r="AP73" s="1308"/>
      <c r="AQ73" s="1308"/>
      <c r="AR73" s="1308"/>
      <c r="AS73" s="1308"/>
      <c r="AT73" s="1308"/>
      <c r="AU73" s="1308"/>
      <c r="AV73" s="1308"/>
      <c r="AW73" s="1308"/>
      <c r="AX73" s="1308"/>
      <c r="AY73" s="1308"/>
      <c r="AZ73" s="1308"/>
      <c r="BA73" s="1308"/>
      <c r="BB73" s="1308" t="s">
        <v>606</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611</v>
      </c>
      <c r="BC75" s="1308"/>
      <c r="BD75" s="1308"/>
      <c r="BE75" s="1308"/>
      <c r="BF75" s="1308"/>
      <c r="BG75" s="1308"/>
      <c r="BH75" s="1308"/>
      <c r="BI75" s="1308"/>
      <c r="BJ75" s="1308"/>
      <c r="BK75" s="1308"/>
      <c r="BL75" s="1308"/>
      <c r="BM75" s="1308"/>
      <c r="BN75" s="1308"/>
      <c r="BO75" s="1308"/>
      <c r="BP75" s="1305">
        <v>5.5</v>
      </c>
      <c r="BQ75" s="1305"/>
      <c r="BR75" s="1305"/>
      <c r="BS75" s="1305"/>
      <c r="BT75" s="1305"/>
      <c r="BU75" s="1305"/>
      <c r="BV75" s="1305"/>
      <c r="BW75" s="1305"/>
      <c r="BX75" s="1305">
        <v>5.3</v>
      </c>
      <c r="BY75" s="1305"/>
      <c r="BZ75" s="1305"/>
      <c r="CA75" s="1305"/>
      <c r="CB75" s="1305"/>
      <c r="CC75" s="1305"/>
      <c r="CD75" s="1305"/>
      <c r="CE75" s="1305"/>
      <c r="CF75" s="1305">
        <v>5.0999999999999996</v>
      </c>
      <c r="CG75" s="1305"/>
      <c r="CH75" s="1305"/>
      <c r="CI75" s="1305"/>
      <c r="CJ75" s="1305"/>
      <c r="CK75" s="1305"/>
      <c r="CL75" s="1305"/>
      <c r="CM75" s="1305"/>
      <c r="CN75" s="1305">
        <v>4.5999999999999996</v>
      </c>
      <c r="CO75" s="1305"/>
      <c r="CP75" s="1305"/>
      <c r="CQ75" s="1305"/>
      <c r="CR75" s="1305"/>
      <c r="CS75" s="1305"/>
      <c r="CT75" s="1305"/>
      <c r="CU75" s="1305"/>
      <c r="CV75" s="1305">
        <v>4.4000000000000004</v>
      </c>
      <c r="CW75" s="1305"/>
      <c r="CX75" s="1305"/>
      <c r="CY75" s="1305"/>
      <c r="CZ75" s="1305"/>
      <c r="DA75" s="1305"/>
      <c r="DB75" s="1305"/>
      <c r="DC75" s="1305"/>
    </row>
    <row r="76" spans="2:107">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c r="B77" s="394"/>
      <c r="G77" s="1311"/>
      <c r="H77" s="1311"/>
      <c r="I77" s="1311"/>
      <c r="J77" s="1311"/>
      <c r="K77" s="1309"/>
      <c r="L77" s="1309"/>
      <c r="M77" s="1309"/>
      <c r="N77" s="1309"/>
      <c r="AN77" s="1310" t="s">
        <v>608</v>
      </c>
      <c r="AO77" s="1310"/>
      <c r="AP77" s="1310"/>
      <c r="AQ77" s="1310"/>
      <c r="AR77" s="1310"/>
      <c r="AS77" s="1310"/>
      <c r="AT77" s="1310"/>
      <c r="AU77" s="1310"/>
      <c r="AV77" s="1310"/>
      <c r="AW77" s="1310"/>
      <c r="AX77" s="1310"/>
      <c r="AY77" s="1310"/>
      <c r="AZ77" s="1310"/>
      <c r="BA77" s="1310"/>
      <c r="BB77" s="1308" t="s">
        <v>606</v>
      </c>
      <c r="BC77" s="1308"/>
      <c r="BD77" s="1308"/>
      <c r="BE77" s="1308"/>
      <c r="BF77" s="1308"/>
      <c r="BG77" s="1308"/>
      <c r="BH77" s="1308"/>
      <c r="BI77" s="1308"/>
      <c r="BJ77" s="1308"/>
      <c r="BK77" s="1308"/>
      <c r="BL77" s="1308"/>
      <c r="BM77" s="1308"/>
      <c r="BN77" s="1308"/>
      <c r="BO77" s="1308"/>
      <c r="BP77" s="1305">
        <v>0</v>
      </c>
      <c r="BQ77" s="1305"/>
      <c r="BR77" s="1305"/>
      <c r="BS77" s="1305"/>
      <c r="BT77" s="1305"/>
      <c r="BU77" s="1305"/>
      <c r="BV77" s="1305"/>
      <c r="BW77" s="1305"/>
      <c r="BX77" s="1305">
        <v>0</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611</v>
      </c>
      <c r="BC79" s="1308"/>
      <c r="BD79" s="1308"/>
      <c r="BE79" s="1308"/>
      <c r="BF79" s="1308"/>
      <c r="BG79" s="1308"/>
      <c r="BH79" s="1308"/>
      <c r="BI79" s="1308"/>
      <c r="BJ79" s="1308"/>
      <c r="BK79" s="1308"/>
      <c r="BL79" s="1308"/>
      <c r="BM79" s="1308"/>
      <c r="BN79" s="1308"/>
      <c r="BO79" s="1308"/>
      <c r="BP79" s="1305">
        <v>8.1999999999999993</v>
      </c>
      <c r="BQ79" s="1305"/>
      <c r="BR79" s="1305"/>
      <c r="BS79" s="1305"/>
      <c r="BT79" s="1305"/>
      <c r="BU79" s="1305"/>
      <c r="BV79" s="1305"/>
      <c r="BW79" s="1305"/>
      <c r="BX79" s="1305">
        <v>7.8</v>
      </c>
      <c r="BY79" s="1305"/>
      <c r="BZ79" s="1305"/>
      <c r="CA79" s="1305"/>
      <c r="CB79" s="1305"/>
      <c r="CC79" s="1305"/>
      <c r="CD79" s="1305"/>
      <c r="CE79" s="1305"/>
      <c r="CF79" s="1305">
        <v>7.4</v>
      </c>
      <c r="CG79" s="1305"/>
      <c r="CH79" s="1305"/>
      <c r="CI79" s="1305"/>
      <c r="CJ79" s="1305"/>
      <c r="CK79" s="1305"/>
      <c r="CL79" s="1305"/>
      <c r="CM79" s="1305"/>
      <c r="CN79" s="1305">
        <v>7.1</v>
      </c>
      <c r="CO79" s="1305"/>
      <c r="CP79" s="1305"/>
      <c r="CQ79" s="1305"/>
      <c r="CR79" s="1305"/>
      <c r="CS79" s="1305"/>
      <c r="CT79" s="1305"/>
      <c r="CU79" s="1305"/>
      <c r="CV79" s="1305">
        <v>7.1</v>
      </c>
      <c r="CW79" s="1305"/>
      <c r="CX79" s="1305"/>
      <c r="CY79" s="1305"/>
      <c r="CZ79" s="1305"/>
      <c r="DA79" s="1305"/>
      <c r="DB79" s="1305"/>
      <c r="DC79" s="1305"/>
    </row>
    <row r="80" spans="2:107">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dVtWWJwFe4qfJZwFOEHMjKPoar2MLM7peopRS2op1z8Hlt6Wdw19+0WrDV0WMZPuoGzx07BbkUx6rkuYCkJUGA==" saltValue="LcMwYK9E5ZfS6UVBHXNRo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IGYN2wyz3FyqgUmJvWae56UgNPj++eEy0hNr/sw25+6S84m+hq4PGol3ByZYHF/irxPjLqF/VNBu7+eNubYdA==" saltValue="oqvcHacoFat5Yl1necveh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R135"/>
  <sheetViews>
    <sheetView showGridLines="0" zoomScale="55" zoomScaleNormal="55"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Rn5j13DG3M6njptVDo5vo6LNgh0J8FwF5bPuZRZst6hYcEoAIz18qIH6hSNG7PsDCnv6Mp3VIGM9TnVKZacUg==" saltValue="42Vw3F62Wl1XUOXp9/JT6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553</v>
      </c>
      <c r="G2" s="156"/>
      <c r="H2" s="157"/>
    </row>
    <row r="3" spans="1:8">
      <c r="A3" s="153" t="s">
        <v>546</v>
      </c>
      <c r="B3" s="158"/>
      <c r="C3" s="159"/>
      <c r="D3" s="160">
        <v>440998</v>
      </c>
      <c r="E3" s="161"/>
      <c r="F3" s="162">
        <v>333013</v>
      </c>
      <c r="G3" s="163"/>
      <c r="H3" s="164"/>
    </row>
    <row r="4" spans="1:8">
      <c r="A4" s="165"/>
      <c r="B4" s="166"/>
      <c r="C4" s="167"/>
      <c r="D4" s="168">
        <v>206446</v>
      </c>
      <c r="E4" s="169"/>
      <c r="F4" s="170">
        <v>126732</v>
      </c>
      <c r="G4" s="171"/>
      <c r="H4" s="172"/>
    </row>
    <row r="5" spans="1:8">
      <c r="A5" s="153" t="s">
        <v>548</v>
      </c>
      <c r="B5" s="158"/>
      <c r="C5" s="159"/>
      <c r="D5" s="160">
        <v>404764</v>
      </c>
      <c r="E5" s="161"/>
      <c r="F5" s="162">
        <v>280458</v>
      </c>
      <c r="G5" s="163"/>
      <c r="H5" s="164"/>
    </row>
    <row r="6" spans="1:8">
      <c r="A6" s="165"/>
      <c r="B6" s="166"/>
      <c r="C6" s="167"/>
      <c r="D6" s="168">
        <v>210979</v>
      </c>
      <c r="E6" s="169"/>
      <c r="F6" s="170">
        <v>127286</v>
      </c>
      <c r="G6" s="171"/>
      <c r="H6" s="172"/>
    </row>
    <row r="7" spans="1:8">
      <c r="A7" s="153" t="s">
        <v>549</v>
      </c>
      <c r="B7" s="158"/>
      <c r="C7" s="159"/>
      <c r="D7" s="160">
        <v>669422</v>
      </c>
      <c r="E7" s="161"/>
      <c r="F7" s="162">
        <v>291945</v>
      </c>
      <c r="G7" s="163"/>
      <c r="H7" s="164"/>
    </row>
    <row r="8" spans="1:8">
      <c r="A8" s="165"/>
      <c r="B8" s="166"/>
      <c r="C8" s="167"/>
      <c r="D8" s="168">
        <v>478673</v>
      </c>
      <c r="E8" s="169"/>
      <c r="F8" s="170">
        <v>127651</v>
      </c>
      <c r="G8" s="171"/>
      <c r="H8" s="172"/>
    </row>
    <row r="9" spans="1:8">
      <c r="A9" s="153" t="s">
        <v>550</v>
      </c>
      <c r="B9" s="158"/>
      <c r="C9" s="159"/>
      <c r="D9" s="160">
        <v>958945</v>
      </c>
      <c r="E9" s="161"/>
      <c r="F9" s="162">
        <v>291173</v>
      </c>
      <c r="G9" s="163"/>
      <c r="H9" s="164"/>
    </row>
    <row r="10" spans="1:8">
      <c r="A10" s="165"/>
      <c r="B10" s="166"/>
      <c r="C10" s="167"/>
      <c r="D10" s="168">
        <v>679675</v>
      </c>
      <c r="E10" s="169"/>
      <c r="F10" s="170">
        <v>119071</v>
      </c>
      <c r="G10" s="171"/>
      <c r="H10" s="172"/>
    </row>
    <row r="11" spans="1:8">
      <c r="A11" s="153" t="s">
        <v>551</v>
      </c>
      <c r="B11" s="158"/>
      <c r="C11" s="159"/>
      <c r="D11" s="160">
        <v>581468</v>
      </c>
      <c r="E11" s="161"/>
      <c r="F11" s="162">
        <v>271581</v>
      </c>
      <c r="G11" s="163"/>
      <c r="H11" s="164"/>
    </row>
    <row r="12" spans="1:8">
      <c r="A12" s="165"/>
      <c r="B12" s="166"/>
      <c r="C12" s="173"/>
      <c r="D12" s="168">
        <v>240021</v>
      </c>
      <c r="E12" s="169"/>
      <c r="F12" s="170">
        <v>117844</v>
      </c>
      <c r="G12" s="171"/>
      <c r="H12" s="172"/>
    </row>
    <row r="13" spans="1:8">
      <c r="A13" s="153"/>
      <c r="B13" s="158"/>
      <c r="C13" s="174"/>
      <c r="D13" s="175">
        <v>611119</v>
      </c>
      <c r="E13" s="176"/>
      <c r="F13" s="177">
        <v>293634</v>
      </c>
      <c r="G13" s="178"/>
      <c r="H13" s="164"/>
    </row>
    <row r="14" spans="1:8">
      <c r="A14" s="165"/>
      <c r="B14" s="166"/>
      <c r="C14" s="167"/>
      <c r="D14" s="168">
        <v>363159</v>
      </c>
      <c r="E14" s="169"/>
      <c r="F14" s="170">
        <v>123717</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3.1</v>
      </c>
      <c r="C19" s="179">
        <f>ROUND(VALUE(SUBSTITUTE(実質収支比率等に係る経年分析!G$48,"▲","-")),2)</f>
        <v>3.54</v>
      </c>
      <c r="D19" s="179">
        <f>ROUND(VALUE(SUBSTITUTE(実質収支比率等に係る経年分析!H$48,"▲","-")),2)</f>
        <v>4.8899999999999997</v>
      </c>
      <c r="E19" s="179">
        <f>ROUND(VALUE(SUBSTITUTE(実質収支比率等に係る経年分析!I$48,"▲","-")),2)</f>
        <v>1.97</v>
      </c>
      <c r="F19" s="179">
        <f>ROUND(VALUE(SUBSTITUTE(実質収支比率等に係る経年分析!J$48,"▲","-")),2)</f>
        <v>1.86</v>
      </c>
    </row>
    <row r="20" spans="1:11">
      <c r="A20" s="179" t="s">
        <v>55</v>
      </c>
      <c r="B20" s="179">
        <f>ROUND(VALUE(SUBSTITUTE(実質収支比率等に係る経年分析!F$47,"▲","-")),2)</f>
        <v>25.63</v>
      </c>
      <c r="C20" s="179">
        <f>ROUND(VALUE(SUBSTITUTE(実質収支比率等に係る経年分析!G$47,"▲","-")),2)</f>
        <v>24.93</v>
      </c>
      <c r="D20" s="179">
        <f>ROUND(VALUE(SUBSTITUTE(実質収支比率等に係る経年分析!H$47,"▲","-")),2)</f>
        <v>26.51</v>
      </c>
      <c r="E20" s="179">
        <f>ROUND(VALUE(SUBSTITUTE(実質収支比率等に係る経年分析!I$47,"▲","-")),2)</f>
        <v>30.51</v>
      </c>
      <c r="F20" s="179">
        <f>ROUND(VALUE(SUBSTITUTE(実質収支比率等に係る経年分析!J$47,"▲","-")),2)</f>
        <v>25.03</v>
      </c>
    </row>
    <row r="21" spans="1:11">
      <c r="A21" s="179" t="s">
        <v>56</v>
      </c>
      <c r="B21" s="179">
        <f>IF(ISNUMBER(VALUE(SUBSTITUTE(実質収支比率等に係る経年分析!F$49,"▲","-"))),ROUND(VALUE(SUBSTITUTE(実質収支比率等に係る経年分析!F$49,"▲","-")),2),NA())</f>
        <v>15.46</v>
      </c>
      <c r="C21" s="179">
        <f>IF(ISNUMBER(VALUE(SUBSTITUTE(実質収支比率等に係る経年分析!G$49,"▲","-"))),ROUND(VALUE(SUBSTITUTE(実質収支比率等に係る経年分析!G$49,"▲","-")),2),NA())</f>
        <v>10.08</v>
      </c>
      <c r="D21" s="179">
        <f>IF(ISNUMBER(VALUE(SUBSTITUTE(実質収支比率等に係る経年分析!H$49,"▲","-"))),ROUND(VALUE(SUBSTITUTE(実質収支比率等に係る経年分析!H$49,"▲","-")),2),NA())</f>
        <v>7.61</v>
      </c>
      <c r="E21" s="179">
        <f>IF(ISNUMBER(VALUE(SUBSTITUTE(実質収支比率等に係る経年分析!I$49,"▲","-"))),ROUND(VALUE(SUBSTITUTE(実質収支比率等に係る経年分析!I$49,"▲","-")),2),NA())</f>
        <v>3.15</v>
      </c>
      <c r="F21" s="179">
        <f>IF(ISNUMBER(VALUE(SUBSTITUTE(実質収支比率等に係る経年分析!J$49,"▲","-"))),ROUND(VALUE(SUBSTITUTE(実質収支比率等に係る経年分析!J$49,"▲","-")),2),NA())</f>
        <v>-1</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四万川診療所特別会計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松原診療所特別会計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0.47</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0.01</v>
      </c>
    </row>
    <row r="33" spans="1:16">
      <c r="A33" s="180" t="str">
        <f>IF(連結実質赤字比率に係る赤字・黒字の構成分析!C$37="",NA(),連結実質赤字比率に係る赤字・黒字の構成分析!C$37)</f>
        <v>風ぐるま事業特別会計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0.09</v>
      </c>
    </row>
    <row r="34" spans="1:16">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0.15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0.31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0.33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0.62</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3.53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4.88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1.96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1.86</v>
      </c>
    </row>
    <row r="36" spans="1:16">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17.75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17.420000000000002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17.690000000000001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17.8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16.350000000000001</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761</v>
      </c>
      <c r="E42" s="181"/>
      <c r="F42" s="181"/>
      <c r="G42" s="181">
        <f>'実質公債費比率（分子）の構造'!L$52</f>
        <v>741</v>
      </c>
      <c r="H42" s="181"/>
      <c r="I42" s="181"/>
      <c r="J42" s="181">
        <f>'実質公債費比率（分子）の構造'!M$52</f>
        <v>736</v>
      </c>
      <c r="K42" s="181"/>
      <c r="L42" s="181"/>
      <c r="M42" s="181">
        <f>'実質公債費比率（分子）の構造'!N$52</f>
        <v>706</v>
      </c>
      <c r="N42" s="181"/>
      <c r="O42" s="181"/>
      <c r="P42" s="181">
        <f>'実質公債費比率（分子）の構造'!O$52</f>
        <v>678</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f>'実質公債費比率（分子）の構造'!N$51</f>
        <v>0</v>
      </c>
      <c r="L43" s="181"/>
      <c r="M43" s="181"/>
      <c r="N43" s="181">
        <f>'実質公債費比率（分子）の構造'!O$51</f>
        <v>0</v>
      </c>
      <c r="O43" s="181"/>
      <c r="P43" s="181"/>
    </row>
    <row r="44" spans="1:16">
      <c r="A44" s="181" t="s">
        <v>65</v>
      </c>
      <c r="B44" s="181">
        <f>'実質公債費比率（分子）の構造'!K$50</f>
        <v>5</v>
      </c>
      <c r="C44" s="181"/>
      <c r="D44" s="181"/>
      <c r="E44" s="181">
        <f>'実質公債費比率（分子）の構造'!L$50</f>
        <v>5</v>
      </c>
      <c r="F44" s="181"/>
      <c r="G44" s="181"/>
      <c r="H44" s="181">
        <f>'実質公債費比率（分子）の構造'!M$50</f>
        <v>5</v>
      </c>
      <c r="I44" s="181"/>
      <c r="J44" s="181"/>
      <c r="K44" s="181">
        <f>'実質公債費比率（分子）の構造'!N$50</f>
        <v>5</v>
      </c>
      <c r="L44" s="181"/>
      <c r="M44" s="181"/>
      <c r="N44" s="181">
        <f>'実質公債費比率（分子）の構造'!O$50</f>
        <v>5</v>
      </c>
      <c r="O44" s="181"/>
      <c r="P44" s="181"/>
    </row>
    <row r="45" spans="1:16">
      <c r="A45" s="181" t="s">
        <v>66</v>
      </c>
      <c r="B45" s="181">
        <f>'実質公債費比率（分子）の構造'!K$49</f>
        <v>24</v>
      </c>
      <c r="C45" s="181"/>
      <c r="D45" s="181"/>
      <c r="E45" s="181">
        <f>'実質公債費比率（分子）の構造'!L$49</f>
        <v>24</v>
      </c>
      <c r="F45" s="181"/>
      <c r="G45" s="181"/>
      <c r="H45" s="181">
        <f>'実質公債費比率（分子）の構造'!M$49</f>
        <v>24</v>
      </c>
      <c r="I45" s="181"/>
      <c r="J45" s="181"/>
      <c r="K45" s="181">
        <f>'実質公債費比率（分子）の構造'!N$49</f>
        <v>24</v>
      </c>
      <c r="L45" s="181"/>
      <c r="M45" s="181"/>
      <c r="N45" s="181">
        <f>'実質公債費比率（分子）の構造'!O$49</f>
        <v>24</v>
      </c>
      <c r="O45" s="181"/>
      <c r="P45" s="181"/>
    </row>
    <row r="46" spans="1:16">
      <c r="A46" s="181" t="s">
        <v>67</v>
      </c>
      <c r="B46" s="181">
        <f>'実質公債費比率（分子）の構造'!K$48</f>
        <v>161</v>
      </c>
      <c r="C46" s="181"/>
      <c r="D46" s="181"/>
      <c r="E46" s="181">
        <f>'実質公債費比率（分子）の構造'!L$48</f>
        <v>152</v>
      </c>
      <c r="F46" s="181"/>
      <c r="G46" s="181"/>
      <c r="H46" s="181">
        <f>'実質公債費比率（分子）の構造'!M$48</f>
        <v>170</v>
      </c>
      <c r="I46" s="181"/>
      <c r="J46" s="181"/>
      <c r="K46" s="181">
        <f>'実質公債費比率（分子）の構造'!N$48</f>
        <v>179</v>
      </c>
      <c r="L46" s="181"/>
      <c r="M46" s="181"/>
      <c r="N46" s="181">
        <f>'実質公債費比率（分子）の構造'!O$48</f>
        <v>175</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700</v>
      </c>
      <c r="C49" s="181"/>
      <c r="D49" s="181"/>
      <c r="E49" s="181">
        <f>'実質公債費比率（分子）の構造'!L$45</f>
        <v>682</v>
      </c>
      <c r="F49" s="181"/>
      <c r="G49" s="181"/>
      <c r="H49" s="181">
        <f>'実質公債費比率（分子）の構造'!M$45</f>
        <v>649</v>
      </c>
      <c r="I49" s="181"/>
      <c r="J49" s="181"/>
      <c r="K49" s="181">
        <f>'実質公債費比率（分子）の構造'!N$45</f>
        <v>589</v>
      </c>
      <c r="L49" s="181"/>
      <c r="M49" s="181"/>
      <c r="N49" s="181">
        <f>'実質公債費比率（分子）の構造'!O$45</f>
        <v>571</v>
      </c>
      <c r="O49" s="181"/>
      <c r="P49" s="181"/>
    </row>
    <row r="50" spans="1:16">
      <c r="A50" s="181" t="s">
        <v>71</v>
      </c>
      <c r="B50" s="181" t="e">
        <f>NA()</f>
        <v>#N/A</v>
      </c>
      <c r="C50" s="181">
        <f>IF(ISNUMBER('実質公債費比率（分子）の構造'!K$53),'実質公債費比率（分子）の構造'!K$53,NA())</f>
        <v>129</v>
      </c>
      <c r="D50" s="181" t="e">
        <f>NA()</f>
        <v>#N/A</v>
      </c>
      <c r="E50" s="181" t="e">
        <f>NA()</f>
        <v>#N/A</v>
      </c>
      <c r="F50" s="181">
        <f>IF(ISNUMBER('実質公債費比率（分子）の構造'!L$53),'実質公債費比率（分子）の構造'!L$53,NA())</f>
        <v>122</v>
      </c>
      <c r="G50" s="181" t="e">
        <f>NA()</f>
        <v>#N/A</v>
      </c>
      <c r="H50" s="181" t="e">
        <f>NA()</f>
        <v>#N/A</v>
      </c>
      <c r="I50" s="181">
        <f>IF(ISNUMBER('実質公債費比率（分子）の構造'!M$53),'実質公債費比率（分子）の構造'!M$53,NA())</f>
        <v>112</v>
      </c>
      <c r="J50" s="181" t="e">
        <f>NA()</f>
        <v>#N/A</v>
      </c>
      <c r="K50" s="181" t="e">
        <f>NA()</f>
        <v>#N/A</v>
      </c>
      <c r="L50" s="181">
        <f>IF(ISNUMBER('実質公債費比率（分子）の構造'!N$53),'実質公債費比率（分子）の構造'!N$53,NA())</f>
        <v>91</v>
      </c>
      <c r="M50" s="181" t="e">
        <f>NA()</f>
        <v>#N/A</v>
      </c>
      <c r="N50" s="181" t="e">
        <f>NA()</f>
        <v>#N/A</v>
      </c>
      <c r="O50" s="181">
        <f>IF(ISNUMBER('実質公債費比率（分子）の構造'!O$53),'実質公債費比率（分子）の構造'!O$53,NA())</f>
        <v>97</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5693</v>
      </c>
      <c r="E56" s="180"/>
      <c r="F56" s="180"/>
      <c r="G56" s="180">
        <f>'将来負担比率（分子）の構造'!J$52</f>
        <v>5425</v>
      </c>
      <c r="H56" s="180"/>
      <c r="I56" s="180"/>
      <c r="J56" s="180">
        <f>'将来負担比率（分子）の構造'!K$52</f>
        <v>5232</v>
      </c>
      <c r="K56" s="180"/>
      <c r="L56" s="180"/>
      <c r="M56" s="180">
        <f>'将来負担比率（分子）の構造'!L$52</f>
        <v>6711</v>
      </c>
      <c r="N56" s="180"/>
      <c r="O56" s="180"/>
      <c r="P56" s="180">
        <f>'将来負担比率（分子）の構造'!M$52</f>
        <v>6689</v>
      </c>
    </row>
    <row r="57" spans="1:16">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c r="A58" s="180" t="s">
        <v>41</v>
      </c>
      <c r="B58" s="180"/>
      <c r="C58" s="180"/>
      <c r="D58" s="180">
        <f>'将来負担比率（分子）の構造'!I$50</f>
        <v>11992</v>
      </c>
      <c r="E58" s="180"/>
      <c r="F58" s="180"/>
      <c r="G58" s="180">
        <f>'将来負担比率（分子）の構造'!J$50</f>
        <v>11826</v>
      </c>
      <c r="H58" s="180"/>
      <c r="I58" s="180"/>
      <c r="J58" s="180">
        <f>'将来負担比率（分子）の構造'!K$50</f>
        <v>11593</v>
      </c>
      <c r="K58" s="180"/>
      <c r="L58" s="180"/>
      <c r="M58" s="180">
        <f>'将来負担比率（分子）の構造'!L$50</f>
        <v>11032</v>
      </c>
      <c r="N58" s="180"/>
      <c r="O58" s="180"/>
      <c r="P58" s="180">
        <f>'将来負担比率（分子）の構造'!M$50</f>
        <v>10338</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315</v>
      </c>
      <c r="C62" s="180"/>
      <c r="D62" s="180"/>
      <c r="E62" s="180">
        <f>'将来負担比率（分子）の構造'!J$45</f>
        <v>262</v>
      </c>
      <c r="F62" s="180"/>
      <c r="G62" s="180"/>
      <c r="H62" s="180">
        <f>'将来負担比率（分子）の構造'!K$45</f>
        <v>255</v>
      </c>
      <c r="I62" s="180"/>
      <c r="J62" s="180"/>
      <c r="K62" s="180">
        <f>'将来負担比率（分子）の構造'!L$45</f>
        <v>228</v>
      </c>
      <c r="L62" s="180"/>
      <c r="M62" s="180"/>
      <c r="N62" s="180">
        <f>'将来負担比率（分子）の構造'!M$45</f>
        <v>184</v>
      </c>
      <c r="O62" s="180"/>
      <c r="P62" s="180"/>
    </row>
    <row r="63" spans="1:16">
      <c r="A63" s="180" t="s">
        <v>34</v>
      </c>
      <c r="B63" s="180">
        <f>'将来負担比率（分子）の構造'!I$44</f>
        <v>239</v>
      </c>
      <c r="C63" s="180"/>
      <c r="D63" s="180"/>
      <c r="E63" s="180">
        <f>'将来負担比率（分子）の構造'!J$44</f>
        <v>215</v>
      </c>
      <c r="F63" s="180"/>
      <c r="G63" s="180"/>
      <c r="H63" s="180">
        <f>'将来負担比率（分子）の構造'!K$44</f>
        <v>191</v>
      </c>
      <c r="I63" s="180"/>
      <c r="J63" s="180"/>
      <c r="K63" s="180">
        <f>'将来負担比率（分子）の構造'!L$44</f>
        <v>167</v>
      </c>
      <c r="L63" s="180"/>
      <c r="M63" s="180"/>
      <c r="N63" s="180">
        <f>'将来負担比率（分子）の構造'!M$44</f>
        <v>143</v>
      </c>
      <c r="O63" s="180"/>
      <c r="P63" s="180"/>
    </row>
    <row r="64" spans="1:16">
      <c r="A64" s="180" t="s">
        <v>33</v>
      </c>
      <c r="B64" s="180">
        <f>'将来負担比率（分子）の構造'!I$43</f>
        <v>1977</v>
      </c>
      <c r="C64" s="180"/>
      <c r="D64" s="180"/>
      <c r="E64" s="180">
        <f>'将来負担比率（分子）の構造'!J$43</f>
        <v>1872</v>
      </c>
      <c r="F64" s="180"/>
      <c r="G64" s="180"/>
      <c r="H64" s="180">
        <f>'将来負担比率（分子）の構造'!K$43</f>
        <v>1899</v>
      </c>
      <c r="I64" s="180"/>
      <c r="J64" s="180"/>
      <c r="K64" s="180">
        <f>'将来負担比率（分子）の構造'!L$43</f>
        <v>1787</v>
      </c>
      <c r="L64" s="180"/>
      <c r="M64" s="180"/>
      <c r="N64" s="180">
        <f>'将来負担比率（分子）の構造'!M$43</f>
        <v>1732</v>
      </c>
      <c r="O64" s="180"/>
      <c r="P64" s="180"/>
    </row>
    <row r="65" spans="1:16">
      <c r="A65" s="180" t="s">
        <v>32</v>
      </c>
      <c r="B65" s="180">
        <f>'将来負担比率（分子）の構造'!I$42</f>
        <v>98</v>
      </c>
      <c r="C65" s="180"/>
      <c r="D65" s="180"/>
      <c r="E65" s="180">
        <f>'将来負担比率（分子）の構造'!J$42</f>
        <v>85</v>
      </c>
      <c r="F65" s="180"/>
      <c r="G65" s="180"/>
      <c r="H65" s="180">
        <f>'将来負担比率（分子）の構造'!K$42</f>
        <v>72</v>
      </c>
      <c r="I65" s="180"/>
      <c r="J65" s="180"/>
      <c r="K65" s="180">
        <f>'将来負担比率（分子）の構造'!L$42</f>
        <v>58</v>
      </c>
      <c r="L65" s="180"/>
      <c r="M65" s="180"/>
      <c r="N65" s="180">
        <f>'将来負担比率（分子）の構造'!M$42</f>
        <v>45</v>
      </c>
      <c r="O65" s="180"/>
      <c r="P65" s="180"/>
    </row>
    <row r="66" spans="1:16">
      <c r="A66" s="180" t="s">
        <v>31</v>
      </c>
      <c r="B66" s="180">
        <f>'将来負担比率（分子）の構造'!I$41</f>
        <v>4367</v>
      </c>
      <c r="C66" s="180"/>
      <c r="D66" s="180"/>
      <c r="E66" s="180">
        <f>'将来負担比率（分子）の構造'!J$41</f>
        <v>3972</v>
      </c>
      <c r="F66" s="180"/>
      <c r="G66" s="180"/>
      <c r="H66" s="180">
        <f>'将来負担比率（分子）の構造'!K$41</f>
        <v>4805</v>
      </c>
      <c r="I66" s="180"/>
      <c r="J66" s="180"/>
      <c r="K66" s="180">
        <f>'将来負担比率（分子）の構造'!L$41</f>
        <v>6046</v>
      </c>
      <c r="L66" s="180"/>
      <c r="M66" s="180"/>
      <c r="N66" s="180">
        <f>'将来負担比率（分子）の構造'!M$41</f>
        <v>6088</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830</v>
      </c>
      <c r="C72" s="184">
        <f>基金残高に係る経年分析!G55</f>
        <v>901</v>
      </c>
      <c r="D72" s="184">
        <f>基金残高に係る経年分析!H55</f>
        <v>709</v>
      </c>
    </row>
    <row r="73" spans="1:16">
      <c r="A73" s="183" t="s">
        <v>78</v>
      </c>
      <c r="B73" s="184">
        <f>基金残高に係る経年分析!F56</f>
        <v>1749</v>
      </c>
      <c r="C73" s="184">
        <f>基金残高に係る経年分析!G56</f>
        <v>1645</v>
      </c>
      <c r="D73" s="184">
        <f>基金残高に係る経年分析!H56</f>
        <v>1487</v>
      </c>
    </row>
    <row r="74" spans="1:16">
      <c r="A74" s="183" t="s">
        <v>79</v>
      </c>
      <c r="B74" s="184">
        <f>基金残高に係る経年分析!F57</f>
        <v>8660</v>
      </c>
      <c r="C74" s="184">
        <f>基金残高に係る経年分析!G57</f>
        <v>8226</v>
      </c>
      <c r="D74" s="184">
        <f>基金残高に係る経年分析!H57</f>
        <v>7836</v>
      </c>
    </row>
  </sheetData>
  <sheetProtection algorithmName="SHA-512" hashValue="GUXeIjVPbCG13CqoRwZte+e095DwPQHF3nWSf6R2B7VU4OQUIP7gUO6BQdMMQrrmkQf2zbOtL5MrhPR5EW51yA==" saltValue="B/9Qryk83ZR7LDKuGjTC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225</v>
      </c>
      <c r="C5" s="761"/>
      <c r="D5" s="761"/>
      <c r="E5" s="761"/>
      <c r="F5" s="761"/>
      <c r="G5" s="761"/>
      <c r="H5" s="761"/>
      <c r="I5" s="761"/>
      <c r="J5" s="761"/>
      <c r="K5" s="761"/>
      <c r="L5" s="761"/>
      <c r="M5" s="761"/>
      <c r="N5" s="761"/>
      <c r="O5" s="761"/>
      <c r="P5" s="761"/>
      <c r="Q5" s="762"/>
      <c r="R5" s="726">
        <v>300612</v>
      </c>
      <c r="S5" s="727"/>
      <c r="T5" s="727"/>
      <c r="U5" s="727"/>
      <c r="V5" s="727"/>
      <c r="W5" s="727"/>
      <c r="X5" s="727"/>
      <c r="Y5" s="773"/>
      <c r="Z5" s="791">
        <v>4.5</v>
      </c>
      <c r="AA5" s="791"/>
      <c r="AB5" s="791"/>
      <c r="AC5" s="791"/>
      <c r="AD5" s="792">
        <v>300612</v>
      </c>
      <c r="AE5" s="792"/>
      <c r="AF5" s="792"/>
      <c r="AG5" s="792"/>
      <c r="AH5" s="792"/>
      <c r="AI5" s="792"/>
      <c r="AJ5" s="792"/>
      <c r="AK5" s="792"/>
      <c r="AL5" s="774">
        <v>11</v>
      </c>
      <c r="AM5" s="743"/>
      <c r="AN5" s="743"/>
      <c r="AO5" s="775"/>
      <c r="AP5" s="760" t="s">
        <v>226</v>
      </c>
      <c r="AQ5" s="761"/>
      <c r="AR5" s="761"/>
      <c r="AS5" s="761"/>
      <c r="AT5" s="761"/>
      <c r="AU5" s="761"/>
      <c r="AV5" s="761"/>
      <c r="AW5" s="761"/>
      <c r="AX5" s="761"/>
      <c r="AY5" s="761"/>
      <c r="AZ5" s="761"/>
      <c r="BA5" s="761"/>
      <c r="BB5" s="761"/>
      <c r="BC5" s="761"/>
      <c r="BD5" s="761"/>
      <c r="BE5" s="761"/>
      <c r="BF5" s="762"/>
      <c r="BG5" s="661">
        <v>300612</v>
      </c>
      <c r="BH5" s="664"/>
      <c r="BI5" s="664"/>
      <c r="BJ5" s="664"/>
      <c r="BK5" s="664"/>
      <c r="BL5" s="664"/>
      <c r="BM5" s="664"/>
      <c r="BN5" s="665"/>
      <c r="BO5" s="723">
        <v>100</v>
      </c>
      <c r="BP5" s="723"/>
      <c r="BQ5" s="723"/>
      <c r="BR5" s="723"/>
      <c r="BS5" s="724" t="s">
        <v>227</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219</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c r="B6" s="658" t="s">
        <v>231</v>
      </c>
      <c r="C6" s="659"/>
      <c r="D6" s="659"/>
      <c r="E6" s="659"/>
      <c r="F6" s="659"/>
      <c r="G6" s="659"/>
      <c r="H6" s="659"/>
      <c r="I6" s="659"/>
      <c r="J6" s="659"/>
      <c r="K6" s="659"/>
      <c r="L6" s="659"/>
      <c r="M6" s="659"/>
      <c r="N6" s="659"/>
      <c r="O6" s="659"/>
      <c r="P6" s="659"/>
      <c r="Q6" s="660"/>
      <c r="R6" s="661">
        <v>47947</v>
      </c>
      <c r="S6" s="664"/>
      <c r="T6" s="664"/>
      <c r="U6" s="664"/>
      <c r="V6" s="664"/>
      <c r="W6" s="664"/>
      <c r="X6" s="664"/>
      <c r="Y6" s="665"/>
      <c r="Z6" s="723">
        <v>0.7</v>
      </c>
      <c r="AA6" s="723"/>
      <c r="AB6" s="723"/>
      <c r="AC6" s="723"/>
      <c r="AD6" s="724">
        <v>47947</v>
      </c>
      <c r="AE6" s="724"/>
      <c r="AF6" s="724"/>
      <c r="AG6" s="724"/>
      <c r="AH6" s="724"/>
      <c r="AI6" s="724"/>
      <c r="AJ6" s="724"/>
      <c r="AK6" s="724"/>
      <c r="AL6" s="666">
        <v>1.8</v>
      </c>
      <c r="AM6" s="667"/>
      <c r="AN6" s="667"/>
      <c r="AO6" s="725"/>
      <c r="AP6" s="658" t="s">
        <v>232</v>
      </c>
      <c r="AQ6" s="659"/>
      <c r="AR6" s="659"/>
      <c r="AS6" s="659"/>
      <c r="AT6" s="659"/>
      <c r="AU6" s="659"/>
      <c r="AV6" s="659"/>
      <c r="AW6" s="659"/>
      <c r="AX6" s="659"/>
      <c r="AY6" s="659"/>
      <c r="AZ6" s="659"/>
      <c r="BA6" s="659"/>
      <c r="BB6" s="659"/>
      <c r="BC6" s="659"/>
      <c r="BD6" s="659"/>
      <c r="BE6" s="659"/>
      <c r="BF6" s="660"/>
      <c r="BG6" s="661">
        <v>300612</v>
      </c>
      <c r="BH6" s="664"/>
      <c r="BI6" s="664"/>
      <c r="BJ6" s="664"/>
      <c r="BK6" s="664"/>
      <c r="BL6" s="664"/>
      <c r="BM6" s="664"/>
      <c r="BN6" s="665"/>
      <c r="BO6" s="723">
        <v>100</v>
      </c>
      <c r="BP6" s="723"/>
      <c r="BQ6" s="723"/>
      <c r="BR6" s="723"/>
      <c r="BS6" s="724" t="s">
        <v>130</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51806</v>
      </c>
      <c r="CS6" s="664"/>
      <c r="CT6" s="664"/>
      <c r="CU6" s="664"/>
      <c r="CV6" s="664"/>
      <c r="CW6" s="664"/>
      <c r="CX6" s="664"/>
      <c r="CY6" s="665"/>
      <c r="CZ6" s="774">
        <v>0.8</v>
      </c>
      <c r="DA6" s="743"/>
      <c r="DB6" s="743"/>
      <c r="DC6" s="777"/>
      <c r="DD6" s="669" t="s">
        <v>130</v>
      </c>
      <c r="DE6" s="664"/>
      <c r="DF6" s="664"/>
      <c r="DG6" s="664"/>
      <c r="DH6" s="664"/>
      <c r="DI6" s="664"/>
      <c r="DJ6" s="664"/>
      <c r="DK6" s="664"/>
      <c r="DL6" s="664"/>
      <c r="DM6" s="664"/>
      <c r="DN6" s="664"/>
      <c r="DO6" s="664"/>
      <c r="DP6" s="665"/>
      <c r="DQ6" s="669">
        <v>51766</v>
      </c>
      <c r="DR6" s="664"/>
      <c r="DS6" s="664"/>
      <c r="DT6" s="664"/>
      <c r="DU6" s="664"/>
      <c r="DV6" s="664"/>
      <c r="DW6" s="664"/>
      <c r="DX6" s="664"/>
      <c r="DY6" s="664"/>
      <c r="DZ6" s="664"/>
      <c r="EA6" s="664"/>
      <c r="EB6" s="664"/>
      <c r="EC6" s="704"/>
    </row>
    <row r="7" spans="2:143" ht="11.25" customHeight="1">
      <c r="B7" s="658" t="s">
        <v>234</v>
      </c>
      <c r="C7" s="659"/>
      <c r="D7" s="659"/>
      <c r="E7" s="659"/>
      <c r="F7" s="659"/>
      <c r="G7" s="659"/>
      <c r="H7" s="659"/>
      <c r="I7" s="659"/>
      <c r="J7" s="659"/>
      <c r="K7" s="659"/>
      <c r="L7" s="659"/>
      <c r="M7" s="659"/>
      <c r="N7" s="659"/>
      <c r="O7" s="659"/>
      <c r="P7" s="659"/>
      <c r="Q7" s="660"/>
      <c r="R7" s="661">
        <v>824</v>
      </c>
      <c r="S7" s="664"/>
      <c r="T7" s="664"/>
      <c r="U7" s="664"/>
      <c r="V7" s="664"/>
      <c r="W7" s="664"/>
      <c r="X7" s="664"/>
      <c r="Y7" s="665"/>
      <c r="Z7" s="723">
        <v>0</v>
      </c>
      <c r="AA7" s="723"/>
      <c r="AB7" s="723"/>
      <c r="AC7" s="723"/>
      <c r="AD7" s="724">
        <v>824</v>
      </c>
      <c r="AE7" s="724"/>
      <c r="AF7" s="724"/>
      <c r="AG7" s="724"/>
      <c r="AH7" s="724"/>
      <c r="AI7" s="724"/>
      <c r="AJ7" s="724"/>
      <c r="AK7" s="724"/>
      <c r="AL7" s="666">
        <v>0</v>
      </c>
      <c r="AM7" s="667"/>
      <c r="AN7" s="667"/>
      <c r="AO7" s="725"/>
      <c r="AP7" s="658" t="s">
        <v>235</v>
      </c>
      <c r="AQ7" s="659"/>
      <c r="AR7" s="659"/>
      <c r="AS7" s="659"/>
      <c r="AT7" s="659"/>
      <c r="AU7" s="659"/>
      <c r="AV7" s="659"/>
      <c r="AW7" s="659"/>
      <c r="AX7" s="659"/>
      <c r="AY7" s="659"/>
      <c r="AZ7" s="659"/>
      <c r="BA7" s="659"/>
      <c r="BB7" s="659"/>
      <c r="BC7" s="659"/>
      <c r="BD7" s="659"/>
      <c r="BE7" s="659"/>
      <c r="BF7" s="660"/>
      <c r="BG7" s="661">
        <v>112395</v>
      </c>
      <c r="BH7" s="664"/>
      <c r="BI7" s="664"/>
      <c r="BJ7" s="664"/>
      <c r="BK7" s="664"/>
      <c r="BL7" s="664"/>
      <c r="BM7" s="664"/>
      <c r="BN7" s="665"/>
      <c r="BO7" s="723">
        <v>37.4</v>
      </c>
      <c r="BP7" s="723"/>
      <c r="BQ7" s="723"/>
      <c r="BR7" s="723"/>
      <c r="BS7" s="724" t="s">
        <v>130</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1367293</v>
      </c>
      <c r="CS7" s="664"/>
      <c r="CT7" s="664"/>
      <c r="CU7" s="664"/>
      <c r="CV7" s="664"/>
      <c r="CW7" s="664"/>
      <c r="CX7" s="664"/>
      <c r="CY7" s="665"/>
      <c r="CZ7" s="723">
        <v>20.9</v>
      </c>
      <c r="DA7" s="723"/>
      <c r="DB7" s="723"/>
      <c r="DC7" s="723"/>
      <c r="DD7" s="669">
        <v>413357</v>
      </c>
      <c r="DE7" s="664"/>
      <c r="DF7" s="664"/>
      <c r="DG7" s="664"/>
      <c r="DH7" s="664"/>
      <c r="DI7" s="664"/>
      <c r="DJ7" s="664"/>
      <c r="DK7" s="664"/>
      <c r="DL7" s="664"/>
      <c r="DM7" s="664"/>
      <c r="DN7" s="664"/>
      <c r="DO7" s="664"/>
      <c r="DP7" s="665"/>
      <c r="DQ7" s="669">
        <v>794384</v>
      </c>
      <c r="DR7" s="664"/>
      <c r="DS7" s="664"/>
      <c r="DT7" s="664"/>
      <c r="DU7" s="664"/>
      <c r="DV7" s="664"/>
      <c r="DW7" s="664"/>
      <c r="DX7" s="664"/>
      <c r="DY7" s="664"/>
      <c r="DZ7" s="664"/>
      <c r="EA7" s="664"/>
      <c r="EB7" s="664"/>
      <c r="EC7" s="704"/>
    </row>
    <row r="8" spans="2:143" ht="11.25" customHeight="1">
      <c r="B8" s="658" t="s">
        <v>237</v>
      </c>
      <c r="C8" s="659"/>
      <c r="D8" s="659"/>
      <c r="E8" s="659"/>
      <c r="F8" s="659"/>
      <c r="G8" s="659"/>
      <c r="H8" s="659"/>
      <c r="I8" s="659"/>
      <c r="J8" s="659"/>
      <c r="K8" s="659"/>
      <c r="L8" s="659"/>
      <c r="M8" s="659"/>
      <c r="N8" s="659"/>
      <c r="O8" s="659"/>
      <c r="P8" s="659"/>
      <c r="Q8" s="660"/>
      <c r="R8" s="661">
        <v>795</v>
      </c>
      <c r="S8" s="664"/>
      <c r="T8" s="664"/>
      <c r="U8" s="664"/>
      <c r="V8" s="664"/>
      <c r="W8" s="664"/>
      <c r="X8" s="664"/>
      <c r="Y8" s="665"/>
      <c r="Z8" s="723">
        <v>0</v>
      </c>
      <c r="AA8" s="723"/>
      <c r="AB8" s="723"/>
      <c r="AC8" s="723"/>
      <c r="AD8" s="724">
        <v>795</v>
      </c>
      <c r="AE8" s="724"/>
      <c r="AF8" s="724"/>
      <c r="AG8" s="724"/>
      <c r="AH8" s="724"/>
      <c r="AI8" s="724"/>
      <c r="AJ8" s="724"/>
      <c r="AK8" s="724"/>
      <c r="AL8" s="666">
        <v>0</v>
      </c>
      <c r="AM8" s="667"/>
      <c r="AN8" s="667"/>
      <c r="AO8" s="725"/>
      <c r="AP8" s="658" t="s">
        <v>238</v>
      </c>
      <c r="AQ8" s="659"/>
      <c r="AR8" s="659"/>
      <c r="AS8" s="659"/>
      <c r="AT8" s="659"/>
      <c r="AU8" s="659"/>
      <c r="AV8" s="659"/>
      <c r="AW8" s="659"/>
      <c r="AX8" s="659"/>
      <c r="AY8" s="659"/>
      <c r="AZ8" s="659"/>
      <c r="BA8" s="659"/>
      <c r="BB8" s="659"/>
      <c r="BC8" s="659"/>
      <c r="BD8" s="659"/>
      <c r="BE8" s="659"/>
      <c r="BF8" s="660"/>
      <c r="BG8" s="661">
        <v>5095</v>
      </c>
      <c r="BH8" s="664"/>
      <c r="BI8" s="664"/>
      <c r="BJ8" s="664"/>
      <c r="BK8" s="664"/>
      <c r="BL8" s="664"/>
      <c r="BM8" s="664"/>
      <c r="BN8" s="665"/>
      <c r="BO8" s="723">
        <v>1.7</v>
      </c>
      <c r="BP8" s="723"/>
      <c r="BQ8" s="723"/>
      <c r="BR8" s="723"/>
      <c r="BS8" s="669" t="s">
        <v>227</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848288</v>
      </c>
      <c r="CS8" s="664"/>
      <c r="CT8" s="664"/>
      <c r="CU8" s="664"/>
      <c r="CV8" s="664"/>
      <c r="CW8" s="664"/>
      <c r="CX8" s="664"/>
      <c r="CY8" s="665"/>
      <c r="CZ8" s="723">
        <v>13</v>
      </c>
      <c r="DA8" s="723"/>
      <c r="DB8" s="723"/>
      <c r="DC8" s="723"/>
      <c r="DD8" s="669" t="s">
        <v>130</v>
      </c>
      <c r="DE8" s="664"/>
      <c r="DF8" s="664"/>
      <c r="DG8" s="664"/>
      <c r="DH8" s="664"/>
      <c r="DI8" s="664"/>
      <c r="DJ8" s="664"/>
      <c r="DK8" s="664"/>
      <c r="DL8" s="664"/>
      <c r="DM8" s="664"/>
      <c r="DN8" s="664"/>
      <c r="DO8" s="664"/>
      <c r="DP8" s="665"/>
      <c r="DQ8" s="669">
        <v>455778</v>
      </c>
      <c r="DR8" s="664"/>
      <c r="DS8" s="664"/>
      <c r="DT8" s="664"/>
      <c r="DU8" s="664"/>
      <c r="DV8" s="664"/>
      <c r="DW8" s="664"/>
      <c r="DX8" s="664"/>
      <c r="DY8" s="664"/>
      <c r="DZ8" s="664"/>
      <c r="EA8" s="664"/>
      <c r="EB8" s="664"/>
      <c r="EC8" s="704"/>
    </row>
    <row r="9" spans="2:143" ht="11.25" customHeight="1">
      <c r="B9" s="658" t="s">
        <v>240</v>
      </c>
      <c r="C9" s="659"/>
      <c r="D9" s="659"/>
      <c r="E9" s="659"/>
      <c r="F9" s="659"/>
      <c r="G9" s="659"/>
      <c r="H9" s="659"/>
      <c r="I9" s="659"/>
      <c r="J9" s="659"/>
      <c r="K9" s="659"/>
      <c r="L9" s="659"/>
      <c r="M9" s="659"/>
      <c r="N9" s="659"/>
      <c r="O9" s="659"/>
      <c r="P9" s="659"/>
      <c r="Q9" s="660"/>
      <c r="R9" s="661">
        <v>720</v>
      </c>
      <c r="S9" s="664"/>
      <c r="T9" s="664"/>
      <c r="U9" s="664"/>
      <c r="V9" s="664"/>
      <c r="W9" s="664"/>
      <c r="X9" s="664"/>
      <c r="Y9" s="665"/>
      <c r="Z9" s="723">
        <v>0</v>
      </c>
      <c r="AA9" s="723"/>
      <c r="AB9" s="723"/>
      <c r="AC9" s="723"/>
      <c r="AD9" s="724">
        <v>720</v>
      </c>
      <c r="AE9" s="724"/>
      <c r="AF9" s="724"/>
      <c r="AG9" s="724"/>
      <c r="AH9" s="724"/>
      <c r="AI9" s="724"/>
      <c r="AJ9" s="724"/>
      <c r="AK9" s="724"/>
      <c r="AL9" s="666">
        <v>0</v>
      </c>
      <c r="AM9" s="667"/>
      <c r="AN9" s="667"/>
      <c r="AO9" s="725"/>
      <c r="AP9" s="658" t="s">
        <v>241</v>
      </c>
      <c r="AQ9" s="659"/>
      <c r="AR9" s="659"/>
      <c r="AS9" s="659"/>
      <c r="AT9" s="659"/>
      <c r="AU9" s="659"/>
      <c r="AV9" s="659"/>
      <c r="AW9" s="659"/>
      <c r="AX9" s="659"/>
      <c r="AY9" s="659"/>
      <c r="AZ9" s="659"/>
      <c r="BA9" s="659"/>
      <c r="BB9" s="659"/>
      <c r="BC9" s="659"/>
      <c r="BD9" s="659"/>
      <c r="BE9" s="659"/>
      <c r="BF9" s="660"/>
      <c r="BG9" s="661">
        <v>94664</v>
      </c>
      <c r="BH9" s="664"/>
      <c r="BI9" s="664"/>
      <c r="BJ9" s="664"/>
      <c r="BK9" s="664"/>
      <c r="BL9" s="664"/>
      <c r="BM9" s="664"/>
      <c r="BN9" s="665"/>
      <c r="BO9" s="723">
        <v>31.5</v>
      </c>
      <c r="BP9" s="723"/>
      <c r="BQ9" s="723"/>
      <c r="BR9" s="723"/>
      <c r="BS9" s="669" t="s">
        <v>227</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465250</v>
      </c>
      <c r="CS9" s="664"/>
      <c r="CT9" s="664"/>
      <c r="CU9" s="664"/>
      <c r="CV9" s="664"/>
      <c r="CW9" s="664"/>
      <c r="CX9" s="664"/>
      <c r="CY9" s="665"/>
      <c r="CZ9" s="723">
        <v>7.1</v>
      </c>
      <c r="DA9" s="723"/>
      <c r="DB9" s="723"/>
      <c r="DC9" s="723"/>
      <c r="DD9" s="669">
        <v>22595</v>
      </c>
      <c r="DE9" s="664"/>
      <c r="DF9" s="664"/>
      <c r="DG9" s="664"/>
      <c r="DH9" s="664"/>
      <c r="DI9" s="664"/>
      <c r="DJ9" s="664"/>
      <c r="DK9" s="664"/>
      <c r="DL9" s="664"/>
      <c r="DM9" s="664"/>
      <c r="DN9" s="664"/>
      <c r="DO9" s="664"/>
      <c r="DP9" s="665"/>
      <c r="DQ9" s="669">
        <v>399529</v>
      </c>
      <c r="DR9" s="664"/>
      <c r="DS9" s="664"/>
      <c r="DT9" s="664"/>
      <c r="DU9" s="664"/>
      <c r="DV9" s="664"/>
      <c r="DW9" s="664"/>
      <c r="DX9" s="664"/>
      <c r="DY9" s="664"/>
      <c r="DZ9" s="664"/>
      <c r="EA9" s="664"/>
      <c r="EB9" s="664"/>
      <c r="EC9" s="704"/>
    </row>
    <row r="10" spans="2:143" ht="11.25" customHeight="1">
      <c r="B10" s="658" t="s">
        <v>243</v>
      </c>
      <c r="C10" s="659"/>
      <c r="D10" s="659"/>
      <c r="E10" s="659"/>
      <c r="F10" s="659"/>
      <c r="G10" s="659"/>
      <c r="H10" s="659"/>
      <c r="I10" s="659"/>
      <c r="J10" s="659"/>
      <c r="K10" s="659"/>
      <c r="L10" s="659"/>
      <c r="M10" s="659"/>
      <c r="N10" s="659"/>
      <c r="O10" s="659"/>
      <c r="P10" s="659"/>
      <c r="Q10" s="660"/>
      <c r="R10" s="661" t="s">
        <v>130</v>
      </c>
      <c r="S10" s="664"/>
      <c r="T10" s="664"/>
      <c r="U10" s="664"/>
      <c r="V10" s="664"/>
      <c r="W10" s="664"/>
      <c r="X10" s="664"/>
      <c r="Y10" s="665"/>
      <c r="Z10" s="723" t="s">
        <v>130</v>
      </c>
      <c r="AA10" s="723"/>
      <c r="AB10" s="723"/>
      <c r="AC10" s="723"/>
      <c r="AD10" s="724" t="s">
        <v>130</v>
      </c>
      <c r="AE10" s="724"/>
      <c r="AF10" s="724"/>
      <c r="AG10" s="724"/>
      <c r="AH10" s="724"/>
      <c r="AI10" s="724"/>
      <c r="AJ10" s="724"/>
      <c r="AK10" s="724"/>
      <c r="AL10" s="666" t="s">
        <v>130</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6278</v>
      </c>
      <c r="BH10" s="664"/>
      <c r="BI10" s="664"/>
      <c r="BJ10" s="664"/>
      <c r="BK10" s="664"/>
      <c r="BL10" s="664"/>
      <c r="BM10" s="664"/>
      <c r="BN10" s="665"/>
      <c r="BO10" s="723">
        <v>2.1</v>
      </c>
      <c r="BP10" s="723"/>
      <c r="BQ10" s="723"/>
      <c r="BR10" s="723"/>
      <c r="BS10" s="669" t="s">
        <v>130</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t="s">
        <v>130</v>
      </c>
      <c r="CS10" s="664"/>
      <c r="CT10" s="664"/>
      <c r="CU10" s="664"/>
      <c r="CV10" s="664"/>
      <c r="CW10" s="664"/>
      <c r="CX10" s="664"/>
      <c r="CY10" s="665"/>
      <c r="CZ10" s="723" t="s">
        <v>130</v>
      </c>
      <c r="DA10" s="723"/>
      <c r="DB10" s="723"/>
      <c r="DC10" s="723"/>
      <c r="DD10" s="669" t="s">
        <v>227</v>
      </c>
      <c r="DE10" s="664"/>
      <c r="DF10" s="664"/>
      <c r="DG10" s="664"/>
      <c r="DH10" s="664"/>
      <c r="DI10" s="664"/>
      <c r="DJ10" s="664"/>
      <c r="DK10" s="664"/>
      <c r="DL10" s="664"/>
      <c r="DM10" s="664"/>
      <c r="DN10" s="664"/>
      <c r="DO10" s="664"/>
      <c r="DP10" s="665"/>
      <c r="DQ10" s="669" t="s">
        <v>130</v>
      </c>
      <c r="DR10" s="664"/>
      <c r="DS10" s="664"/>
      <c r="DT10" s="664"/>
      <c r="DU10" s="664"/>
      <c r="DV10" s="664"/>
      <c r="DW10" s="664"/>
      <c r="DX10" s="664"/>
      <c r="DY10" s="664"/>
      <c r="DZ10" s="664"/>
      <c r="EA10" s="664"/>
      <c r="EB10" s="664"/>
      <c r="EC10" s="704"/>
    </row>
    <row r="11" spans="2:143" ht="11.25" customHeight="1">
      <c r="B11" s="658" t="s">
        <v>246</v>
      </c>
      <c r="C11" s="659"/>
      <c r="D11" s="659"/>
      <c r="E11" s="659"/>
      <c r="F11" s="659"/>
      <c r="G11" s="659"/>
      <c r="H11" s="659"/>
      <c r="I11" s="659"/>
      <c r="J11" s="659"/>
      <c r="K11" s="659"/>
      <c r="L11" s="659"/>
      <c r="M11" s="659"/>
      <c r="N11" s="659"/>
      <c r="O11" s="659"/>
      <c r="P11" s="659"/>
      <c r="Q11" s="660"/>
      <c r="R11" s="661" t="s">
        <v>130</v>
      </c>
      <c r="S11" s="664"/>
      <c r="T11" s="664"/>
      <c r="U11" s="664"/>
      <c r="V11" s="664"/>
      <c r="W11" s="664"/>
      <c r="X11" s="664"/>
      <c r="Y11" s="665"/>
      <c r="Z11" s="723" t="s">
        <v>130</v>
      </c>
      <c r="AA11" s="723"/>
      <c r="AB11" s="723"/>
      <c r="AC11" s="723"/>
      <c r="AD11" s="724" t="s">
        <v>227</v>
      </c>
      <c r="AE11" s="724"/>
      <c r="AF11" s="724"/>
      <c r="AG11" s="724"/>
      <c r="AH11" s="724"/>
      <c r="AI11" s="724"/>
      <c r="AJ11" s="724"/>
      <c r="AK11" s="724"/>
      <c r="AL11" s="666" t="s">
        <v>130</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6358</v>
      </c>
      <c r="BH11" s="664"/>
      <c r="BI11" s="664"/>
      <c r="BJ11" s="664"/>
      <c r="BK11" s="664"/>
      <c r="BL11" s="664"/>
      <c r="BM11" s="664"/>
      <c r="BN11" s="665"/>
      <c r="BO11" s="723">
        <v>2.1</v>
      </c>
      <c r="BP11" s="723"/>
      <c r="BQ11" s="723"/>
      <c r="BR11" s="723"/>
      <c r="BS11" s="669" t="s">
        <v>130</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707213</v>
      </c>
      <c r="CS11" s="664"/>
      <c r="CT11" s="664"/>
      <c r="CU11" s="664"/>
      <c r="CV11" s="664"/>
      <c r="CW11" s="664"/>
      <c r="CX11" s="664"/>
      <c r="CY11" s="665"/>
      <c r="CZ11" s="723">
        <v>10.8</v>
      </c>
      <c r="DA11" s="723"/>
      <c r="DB11" s="723"/>
      <c r="DC11" s="723"/>
      <c r="DD11" s="669">
        <v>362728</v>
      </c>
      <c r="DE11" s="664"/>
      <c r="DF11" s="664"/>
      <c r="DG11" s="664"/>
      <c r="DH11" s="664"/>
      <c r="DI11" s="664"/>
      <c r="DJ11" s="664"/>
      <c r="DK11" s="664"/>
      <c r="DL11" s="664"/>
      <c r="DM11" s="664"/>
      <c r="DN11" s="664"/>
      <c r="DO11" s="664"/>
      <c r="DP11" s="665"/>
      <c r="DQ11" s="669">
        <v>268541</v>
      </c>
      <c r="DR11" s="664"/>
      <c r="DS11" s="664"/>
      <c r="DT11" s="664"/>
      <c r="DU11" s="664"/>
      <c r="DV11" s="664"/>
      <c r="DW11" s="664"/>
      <c r="DX11" s="664"/>
      <c r="DY11" s="664"/>
      <c r="DZ11" s="664"/>
      <c r="EA11" s="664"/>
      <c r="EB11" s="664"/>
      <c r="EC11" s="704"/>
    </row>
    <row r="12" spans="2:143" ht="11.25" customHeight="1">
      <c r="B12" s="658" t="s">
        <v>249</v>
      </c>
      <c r="C12" s="659"/>
      <c r="D12" s="659"/>
      <c r="E12" s="659"/>
      <c r="F12" s="659"/>
      <c r="G12" s="659"/>
      <c r="H12" s="659"/>
      <c r="I12" s="659"/>
      <c r="J12" s="659"/>
      <c r="K12" s="659"/>
      <c r="L12" s="659"/>
      <c r="M12" s="659"/>
      <c r="N12" s="659"/>
      <c r="O12" s="659"/>
      <c r="P12" s="659"/>
      <c r="Q12" s="660"/>
      <c r="R12" s="661">
        <v>66697</v>
      </c>
      <c r="S12" s="664"/>
      <c r="T12" s="664"/>
      <c r="U12" s="664"/>
      <c r="V12" s="664"/>
      <c r="W12" s="664"/>
      <c r="X12" s="664"/>
      <c r="Y12" s="665"/>
      <c r="Z12" s="723">
        <v>1</v>
      </c>
      <c r="AA12" s="723"/>
      <c r="AB12" s="723"/>
      <c r="AC12" s="723"/>
      <c r="AD12" s="724">
        <v>66697</v>
      </c>
      <c r="AE12" s="724"/>
      <c r="AF12" s="724"/>
      <c r="AG12" s="724"/>
      <c r="AH12" s="724"/>
      <c r="AI12" s="724"/>
      <c r="AJ12" s="724"/>
      <c r="AK12" s="724"/>
      <c r="AL12" s="666">
        <v>2.4</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153561</v>
      </c>
      <c r="BH12" s="664"/>
      <c r="BI12" s="664"/>
      <c r="BJ12" s="664"/>
      <c r="BK12" s="664"/>
      <c r="BL12" s="664"/>
      <c r="BM12" s="664"/>
      <c r="BN12" s="665"/>
      <c r="BO12" s="723">
        <v>51.1</v>
      </c>
      <c r="BP12" s="723"/>
      <c r="BQ12" s="723"/>
      <c r="BR12" s="723"/>
      <c r="BS12" s="669" t="s">
        <v>130</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95893</v>
      </c>
      <c r="CS12" s="664"/>
      <c r="CT12" s="664"/>
      <c r="CU12" s="664"/>
      <c r="CV12" s="664"/>
      <c r="CW12" s="664"/>
      <c r="CX12" s="664"/>
      <c r="CY12" s="665"/>
      <c r="CZ12" s="723">
        <v>1.5</v>
      </c>
      <c r="DA12" s="723"/>
      <c r="DB12" s="723"/>
      <c r="DC12" s="723"/>
      <c r="DD12" s="669">
        <v>22604</v>
      </c>
      <c r="DE12" s="664"/>
      <c r="DF12" s="664"/>
      <c r="DG12" s="664"/>
      <c r="DH12" s="664"/>
      <c r="DI12" s="664"/>
      <c r="DJ12" s="664"/>
      <c r="DK12" s="664"/>
      <c r="DL12" s="664"/>
      <c r="DM12" s="664"/>
      <c r="DN12" s="664"/>
      <c r="DO12" s="664"/>
      <c r="DP12" s="665"/>
      <c r="DQ12" s="669">
        <v>57190</v>
      </c>
      <c r="DR12" s="664"/>
      <c r="DS12" s="664"/>
      <c r="DT12" s="664"/>
      <c r="DU12" s="664"/>
      <c r="DV12" s="664"/>
      <c r="DW12" s="664"/>
      <c r="DX12" s="664"/>
      <c r="DY12" s="664"/>
      <c r="DZ12" s="664"/>
      <c r="EA12" s="664"/>
      <c r="EB12" s="664"/>
      <c r="EC12" s="704"/>
    </row>
    <row r="13" spans="2:143" ht="11.25" customHeight="1">
      <c r="B13" s="658" t="s">
        <v>252</v>
      </c>
      <c r="C13" s="659"/>
      <c r="D13" s="659"/>
      <c r="E13" s="659"/>
      <c r="F13" s="659"/>
      <c r="G13" s="659"/>
      <c r="H13" s="659"/>
      <c r="I13" s="659"/>
      <c r="J13" s="659"/>
      <c r="K13" s="659"/>
      <c r="L13" s="659"/>
      <c r="M13" s="659"/>
      <c r="N13" s="659"/>
      <c r="O13" s="659"/>
      <c r="P13" s="659"/>
      <c r="Q13" s="660"/>
      <c r="R13" s="661" t="s">
        <v>130</v>
      </c>
      <c r="S13" s="664"/>
      <c r="T13" s="664"/>
      <c r="U13" s="664"/>
      <c r="V13" s="664"/>
      <c r="W13" s="664"/>
      <c r="X13" s="664"/>
      <c r="Y13" s="665"/>
      <c r="Z13" s="723" t="s">
        <v>130</v>
      </c>
      <c r="AA13" s="723"/>
      <c r="AB13" s="723"/>
      <c r="AC13" s="723"/>
      <c r="AD13" s="724" t="s">
        <v>130</v>
      </c>
      <c r="AE13" s="724"/>
      <c r="AF13" s="724"/>
      <c r="AG13" s="724"/>
      <c r="AH13" s="724"/>
      <c r="AI13" s="724"/>
      <c r="AJ13" s="724"/>
      <c r="AK13" s="724"/>
      <c r="AL13" s="666" t="s">
        <v>227</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149320</v>
      </c>
      <c r="BH13" s="664"/>
      <c r="BI13" s="664"/>
      <c r="BJ13" s="664"/>
      <c r="BK13" s="664"/>
      <c r="BL13" s="664"/>
      <c r="BM13" s="664"/>
      <c r="BN13" s="665"/>
      <c r="BO13" s="723">
        <v>49.7</v>
      </c>
      <c r="BP13" s="723"/>
      <c r="BQ13" s="723"/>
      <c r="BR13" s="723"/>
      <c r="BS13" s="669" t="s">
        <v>130</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1394393</v>
      </c>
      <c r="CS13" s="664"/>
      <c r="CT13" s="664"/>
      <c r="CU13" s="664"/>
      <c r="CV13" s="664"/>
      <c r="CW13" s="664"/>
      <c r="CX13" s="664"/>
      <c r="CY13" s="665"/>
      <c r="CZ13" s="723">
        <v>21.3</v>
      </c>
      <c r="DA13" s="723"/>
      <c r="DB13" s="723"/>
      <c r="DC13" s="723"/>
      <c r="DD13" s="669">
        <v>1132103</v>
      </c>
      <c r="DE13" s="664"/>
      <c r="DF13" s="664"/>
      <c r="DG13" s="664"/>
      <c r="DH13" s="664"/>
      <c r="DI13" s="664"/>
      <c r="DJ13" s="664"/>
      <c r="DK13" s="664"/>
      <c r="DL13" s="664"/>
      <c r="DM13" s="664"/>
      <c r="DN13" s="664"/>
      <c r="DO13" s="664"/>
      <c r="DP13" s="665"/>
      <c r="DQ13" s="669">
        <v>286359</v>
      </c>
      <c r="DR13" s="664"/>
      <c r="DS13" s="664"/>
      <c r="DT13" s="664"/>
      <c r="DU13" s="664"/>
      <c r="DV13" s="664"/>
      <c r="DW13" s="664"/>
      <c r="DX13" s="664"/>
      <c r="DY13" s="664"/>
      <c r="DZ13" s="664"/>
      <c r="EA13" s="664"/>
      <c r="EB13" s="664"/>
      <c r="EC13" s="704"/>
    </row>
    <row r="14" spans="2:143" ht="11.25" customHeight="1">
      <c r="B14" s="658" t="s">
        <v>255</v>
      </c>
      <c r="C14" s="659"/>
      <c r="D14" s="659"/>
      <c r="E14" s="659"/>
      <c r="F14" s="659"/>
      <c r="G14" s="659"/>
      <c r="H14" s="659"/>
      <c r="I14" s="659"/>
      <c r="J14" s="659"/>
      <c r="K14" s="659"/>
      <c r="L14" s="659"/>
      <c r="M14" s="659"/>
      <c r="N14" s="659"/>
      <c r="O14" s="659"/>
      <c r="P14" s="659"/>
      <c r="Q14" s="660"/>
      <c r="R14" s="661" t="s">
        <v>130</v>
      </c>
      <c r="S14" s="664"/>
      <c r="T14" s="664"/>
      <c r="U14" s="664"/>
      <c r="V14" s="664"/>
      <c r="W14" s="664"/>
      <c r="X14" s="664"/>
      <c r="Y14" s="665"/>
      <c r="Z14" s="723" t="s">
        <v>130</v>
      </c>
      <c r="AA14" s="723"/>
      <c r="AB14" s="723"/>
      <c r="AC14" s="723"/>
      <c r="AD14" s="724" t="s">
        <v>227</v>
      </c>
      <c r="AE14" s="724"/>
      <c r="AF14" s="724"/>
      <c r="AG14" s="724"/>
      <c r="AH14" s="724"/>
      <c r="AI14" s="724"/>
      <c r="AJ14" s="724"/>
      <c r="AK14" s="724"/>
      <c r="AL14" s="666" t="s">
        <v>130</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15794</v>
      </c>
      <c r="BH14" s="664"/>
      <c r="BI14" s="664"/>
      <c r="BJ14" s="664"/>
      <c r="BK14" s="664"/>
      <c r="BL14" s="664"/>
      <c r="BM14" s="664"/>
      <c r="BN14" s="665"/>
      <c r="BO14" s="723">
        <v>5.3</v>
      </c>
      <c r="BP14" s="723"/>
      <c r="BQ14" s="723"/>
      <c r="BR14" s="723"/>
      <c r="BS14" s="669" t="s">
        <v>130</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199673</v>
      </c>
      <c r="CS14" s="664"/>
      <c r="CT14" s="664"/>
      <c r="CU14" s="664"/>
      <c r="CV14" s="664"/>
      <c r="CW14" s="664"/>
      <c r="CX14" s="664"/>
      <c r="CY14" s="665"/>
      <c r="CZ14" s="723">
        <v>3.1</v>
      </c>
      <c r="DA14" s="723"/>
      <c r="DB14" s="723"/>
      <c r="DC14" s="723"/>
      <c r="DD14" s="669">
        <v>67918</v>
      </c>
      <c r="DE14" s="664"/>
      <c r="DF14" s="664"/>
      <c r="DG14" s="664"/>
      <c r="DH14" s="664"/>
      <c r="DI14" s="664"/>
      <c r="DJ14" s="664"/>
      <c r="DK14" s="664"/>
      <c r="DL14" s="664"/>
      <c r="DM14" s="664"/>
      <c r="DN14" s="664"/>
      <c r="DO14" s="664"/>
      <c r="DP14" s="665"/>
      <c r="DQ14" s="669">
        <v>143510</v>
      </c>
      <c r="DR14" s="664"/>
      <c r="DS14" s="664"/>
      <c r="DT14" s="664"/>
      <c r="DU14" s="664"/>
      <c r="DV14" s="664"/>
      <c r="DW14" s="664"/>
      <c r="DX14" s="664"/>
      <c r="DY14" s="664"/>
      <c r="DZ14" s="664"/>
      <c r="EA14" s="664"/>
      <c r="EB14" s="664"/>
      <c r="EC14" s="704"/>
    </row>
    <row r="15" spans="2:143" ht="11.25" customHeight="1">
      <c r="B15" s="658" t="s">
        <v>258</v>
      </c>
      <c r="C15" s="659"/>
      <c r="D15" s="659"/>
      <c r="E15" s="659"/>
      <c r="F15" s="659"/>
      <c r="G15" s="659"/>
      <c r="H15" s="659"/>
      <c r="I15" s="659"/>
      <c r="J15" s="659"/>
      <c r="K15" s="659"/>
      <c r="L15" s="659"/>
      <c r="M15" s="659"/>
      <c r="N15" s="659"/>
      <c r="O15" s="659"/>
      <c r="P15" s="659"/>
      <c r="Q15" s="660"/>
      <c r="R15" s="661">
        <v>9441</v>
      </c>
      <c r="S15" s="664"/>
      <c r="T15" s="664"/>
      <c r="U15" s="664"/>
      <c r="V15" s="664"/>
      <c r="W15" s="664"/>
      <c r="X15" s="664"/>
      <c r="Y15" s="665"/>
      <c r="Z15" s="723">
        <v>0.1</v>
      </c>
      <c r="AA15" s="723"/>
      <c r="AB15" s="723"/>
      <c r="AC15" s="723"/>
      <c r="AD15" s="724">
        <v>9441</v>
      </c>
      <c r="AE15" s="724"/>
      <c r="AF15" s="724"/>
      <c r="AG15" s="724"/>
      <c r="AH15" s="724"/>
      <c r="AI15" s="724"/>
      <c r="AJ15" s="724"/>
      <c r="AK15" s="724"/>
      <c r="AL15" s="666">
        <v>0.3</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18862</v>
      </c>
      <c r="BH15" s="664"/>
      <c r="BI15" s="664"/>
      <c r="BJ15" s="664"/>
      <c r="BK15" s="664"/>
      <c r="BL15" s="664"/>
      <c r="BM15" s="664"/>
      <c r="BN15" s="665"/>
      <c r="BO15" s="723">
        <v>6.3</v>
      </c>
      <c r="BP15" s="723"/>
      <c r="BQ15" s="723"/>
      <c r="BR15" s="723"/>
      <c r="BS15" s="669" t="s">
        <v>130</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442412</v>
      </c>
      <c r="CS15" s="664"/>
      <c r="CT15" s="664"/>
      <c r="CU15" s="664"/>
      <c r="CV15" s="664"/>
      <c r="CW15" s="664"/>
      <c r="CX15" s="664"/>
      <c r="CY15" s="665"/>
      <c r="CZ15" s="723">
        <v>6.8</v>
      </c>
      <c r="DA15" s="723"/>
      <c r="DB15" s="723"/>
      <c r="DC15" s="723"/>
      <c r="DD15" s="669">
        <v>38254</v>
      </c>
      <c r="DE15" s="664"/>
      <c r="DF15" s="664"/>
      <c r="DG15" s="664"/>
      <c r="DH15" s="664"/>
      <c r="DI15" s="664"/>
      <c r="DJ15" s="664"/>
      <c r="DK15" s="664"/>
      <c r="DL15" s="664"/>
      <c r="DM15" s="664"/>
      <c r="DN15" s="664"/>
      <c r="DO15" s="664"/>
      <c r="DP15" s="665"/>
      <c r="DQ15" s="669">
        <v>345090</v>
      </c>
      <c r="DR15" s="664"/>
      <c r="DS15" s="664"/>
      <c r="DT15" s="664"/>
      <c r="DU15" s="664"/>
      <c r="DV15" s="664"/>
      <c r="DW15" s="664"/>
      <c r="DX15" s="664"/>
      <c r="DY15" s="664"/>
      <c r="DZ15" s="664"/>
      <c r="EA15" s="664"/>
      <c r="EB15" s="664"/>
      <c r="EC15" s="704"/>
    </row>
    <row r="16" spans="2:143" ht="11.25" customHeight="1">
      <c r="B16" s="658" t="s">
        <v>261</v>
      </c>
      <c r="C16" s="659"/>
      <c r="D16" s="659"/>
      <c r="E16" s="659"/>
      <c r="F16" s="659"/>
      <c r="G16" s="659"/>
      <c r="H16" s="659"/>
      <c r="I16" s="659"/>
      <c r="J16" s="659"/>
      <c r="K16" s="659"/>
      <c r="L16" s="659"/>
      <c r="M16" s="659"/>
      <c r="N16" s="659"/>
      <c r="O16" s="659"/>
      <c r="P16" s="659"/>
      <c r="Q16" s="660"/>
      <c r="R16" s="661" t="s">
        <v>130</v>
      </c>
      <c r="S16" s="664"/>
      <c r="T16" s="664"/>
      <c r="U16" s="664"/>
      <c r="V16" s="664"/>
      <c r="W16" s="664"/>
      <c r="X16" s="664"/>
      <c r="Y16" s="665"/>
      <c r="Z16" s="723" t="s">
        <v>130</v>
      </c>
      <c r="AA16" s="723"/>
      <c r="AB16" s="723"/>
      <c r="AC16" s="723"/>
      <c r="AD16" s="724" t="s">
        <v>130</v>
      </c>
      <c r="AE16" s="724"/>
      <c r="AF16" s="724"/>
      <c r="AG16" s="724"/>
      <c r="AH16" s="724"/>
      <c r="AI16" s="724"/>
      <c r="AJ16" s="724"/>
      <c r="AK16" s="724"/>
      <c r="AL16" s="666" t="s">
        <v>130</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130</v>
      </c>
      <c r="BH16" s="664"/>
      <c r="BI16" s="664"/>
      <c r="BJ16" s="664"/>
      <c r="BK16" s="664"/>
      <c r="BL16" s="664"/>
      <c r="BM16" s="664"/>
      <c r="BN16" s="665"/>
      <c r="BO16" s="723" t="s">
        <v>130</v>
      </c>
      <c r="BP16" s="723"/>
      <c r="BQ16" s="723"/>
      <c r="BR16" s="723"/>
      <c r="BS16" s="669" t="s">
        <v>130</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220145</v>
      </c>
      <c r="CS16" s="664"/>
      <c r="CT16" s="664"/>
      <c r="CU16" s="664"/>
      <c r="CV16" s="664"/>
      <c r="CW16" s="664"/>
      <c r="CX16" s="664"/>
      <c r="CY16" s="665"/>
      <c r="CZ16" s="723">
        <v>3.4</v>
      </c>
      <c r="DA16" s="723"/>
      <c r="DB16" s="723"/>
      <c r="DC16" s="723"/>
      <c r="DD16" s="669" t="s">
        <v>130</v>
      </c>
      <c r="DE16" s="664"/>
      <c r="DF16" s="664"/>
      <c r="DG16" s="664"/>
      <c r="DH16" s="664"/>
      <c r="DI16" s="664"/>
      <c r="DJ16" s="664"/>
      <c r="DK16" s="664"/>
      <c r="DL16" s="664"/>
      <c r="DM16" s="664"/>
      <c r="DN16" s="664"/>
      <c r="DO16" s="664"/>
      <c r="DP16" s="665"/>
      <c r="DQ16" s="669">
        <v>80383</v>
      </c>
      <c r="DR16" s="664"/>
      <c r="DS16" s="664"/>
      <c r="DT16" s="664"/>
      <c r="DU16" s="664"/>
      <c r="DV16" s="664"/>
      <c r="DW16" s="664"/>
      <c r="DX16" s="664"/>
      <c r="DY16" s="664"/>
      <c r="DZ16" s="664"/>
      <c r="EA16" s="664"/>
      <c r="EB16" s="664"/>
      <c r="EC16" s="704"/>
    </row>
    <row r="17" spans="2:133" ht="11.25" customHeight="1">
      <c r="B17" s="658" t="s">
        <v>264</v>
      </c>
      <c r="C17" s="659"/>
      <c r="D17" s="659"/>
      <c r="E17" s="659"/>
      <c r="F17" s="659"/>
      <c r="G17" s="659"/>
      <c r="H17" s="659"/>
      <c r="I17" s="659"/>
      <c r="J17" s="659"/>
      <c r="K17" s="659"/>
      <c r="L17" s="659"/>
      <c r="M17" s="659"/>
      <c r="N17" s="659"/>
      <c r="O17" s="659"/>
      <c r="P17" s="659"/>
      <c r="Q17" s="660"/>
      <c r="R17" s="661">
        <v>824</v>
      </c>
      <c r="S17" s="664"/>
      <c r="T17" s="664"/>
      <c r="U17" s="664"/>
      <c r="V17" s="664"/>
      <c r="W17" s="664"/>
      <c r="X17" s="664"/>
      <c r="Y17" s="665"/>
      <c r="Z17" s="723">
        <v>0</v>
      </c>
      <c r="AA17" s="723"/>
      <c r="AB17" s="723"/>
      <c r="AC17" s="723"/>
      <c r="AD17" s="724">
        <v>824</v>
      </c>
      <c r="AE17" s="724"/>
      <c r="AF17" s="724"/>
      <c r="AG17" s="724"/>
      <c r="AH17" s="724"/>
      <c r="AI17" s="724"/>
      <c r="AJ17" s="724"/>
      <c r="AK17" s="724"/>
      <c r="AL17" s="666">
        <v>0</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130</v>
      </c>
      <c r="BH17" s="664"/>
      <c r="BI17" s="664"/>
      <c r="BJ17" s="664"/>
      <c r="BK17" s="664"/>
      <c r="BL17" s="664"/>
      <c r="BM17" s="664"/>
      <c r="BN17" s="665"/>
      <c r="BO17" s="723" t="s">
        <v>130</v>
      </c>
      <c r="BP17" s="723"/>
      <c r="BQ17" s="723"/>
      <c r="BR17" s="723"/>
      <c r="BS17" s="669" t="s">
        <v>130</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739614</v>
      </c>
      <c r="CS17" s="664"/>
      <c r="CT17" s="664"/>
      <c r="CU17" s="664"/>
      <c r="CV17" s="664"/>
      <c r="CW17" s="664"/>
      <c r="CX17" s="664"/>
      <c r="CY17" s="665"/>
      <c r="CZ17" s="723">
        <v>11.3</v>
      </c>
      <c r="DA17" s="723"/>
      <c r="DB17" s="723"/>
      <c r="DC17" s="723"/>
      <c r="DD17" s="669" t="s">
        <v>130</v>
      </c>
      <c r="DE17" s="664"/>
      <c r="DF17" s="664"/>
      <c r="DG17" s="664"/>
      <c r="DH17" s="664"/>
      <c r="DI17" s="664"/>
      <c r="DJ17" s="664"/>
      <c r="DK17" s="664"/>
      <c r="DL17" s="664"/>
      <c r="DM17" s="664"/>
      <c r="DN17" s="664"/>
      <c r="DO17" s="664"/>
      <c r="DP17" s="665"/>
      <c r="DQ17" s="669">
        <v>736614</v>
      </c>
      <c r="DR17" s="664"/>
      <c r="DS17" s="664"/>
      <c r="DT17" s="664"/>
      <c r="DU17" s="664"/>
      <c r="DV17" s="664"/>
      <c r="DW17" s="664"/>
      <c r="DX17" s="664"/>
      <c r="DY17" s="664"/>
      <c r="DZ17" s="664"/>
      <c r="EA17" s="664"/>
      <c r="EB17" s="664"/>
      <c r="EC17" s="704"/>
    </row>
    <row r="18" spans="2:133" ht="11.25" customHeight="1">
      <c r="B18" s="658" t="s">
        <v>267</v>
      </c>
      <c r="C18" s="659"/>
      <c r="D18" s="659"/>
      <c r="E18" s="659"/>
      <c r="F18" s="659"/>
      <c r="G18" s="659"/>
      <c r="H18" s="659"/>
      <c r="I18" s="659"/>
      <c r="J18" s="659"/>
      <c r="K18" s="659"/>
      <c r="L18" s="659"/>
      <c r="M18" s="659"/>
      <c r="N18" s="659"/>
      <c r="O18" s="659"/>
      <c r="P18" s="659"/>
      <c r="Q18" s="660"/>
      <c r="R18" s="661">
        <v>2609218</v>
      </c>
      <c r="S18" s="664"/>
      <c r="T18" s="664"/>
      <c r="U18" s="664"/>
      <c r="V18" s="664"/>
      <c r="W18" s="664"/>
      <c r="X18" s="664"/>
      <c r="Y18" s="665"/>
      <c r="Z18" s="723">
        <v>39.200000000000003</v>
      </c>
      <c r="AA18" s="723"/>
      <c r="AB18" s="723"/>
      <c r="AC18" s="723"/>
      <c r="AD18" s="724">
        <v>2308372</v>
      </c>
      <c r="AE18" s="724"/>
      <c r="AF18" s="724"/>
      <c r="AG18" s="724"/>
      <c r="AH18" s="724"/>
      <c r="AI18" s="724"/>
      <c r="AJ18" s="724"/>
      <c r="AK18" s="724"/>
      <c r="AL18" s="666">
        <v>84.4</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130</v>
      </c>
      <c r="BH18" s="664"/>
      <c r="BI18" s="664"/>
      <c r="BJ18" s="664"/>
      <c r="BK18" s="664"/>
      <c r="BL18" s="664"/>
      <c r="BM18" s="664"/>
      <c r="BN18" s="665"/>
      <c r="BO18" s="723" t="s">
        <v>130</v>
      </c>
      <c r="BP18" s="723"/>
      <c r="BQ18" s="723"/>
      <c r="BR18" s="723"/>
      <c r="BS18" s="669" t="s">
        <v>227</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130</v>
      </c>
      <c r="CS18" s="664"/>
      <c r="CT18" s="664"/>
      <c r="CU18" s="664"/>
      <c r="CV18" s="664"/>
      <c r="CW18" s="664"/>
      <c r="CX18" s="664"/>
      <c r="CY18" s="665"/>
      <c r="CZ18" s="723" t="s">
        <v>130</v>
      </c>
      <c r="DA18" s="723"/>
      <c r="DB18" s="723"/>
      <c r="DC18" s="723"/>
      <c r="DD18" s="669" t="s">
        <v>227</v>
      </c>
      <c r="DE18" s="664"/>
      <c r="DF18" s="664"/>
      <c r="DG18" s="664"/>
      <c r="DH18" s="664"/>
      <c r="DI18" s="664"/>
      <c r="DJ18" s="664"/>
      <c r="DK18" s="664"/>
      <c r="DL18" s="664"/>
      <c r="DM18" s="664"/>
      <c r="DN18" s="664"/>
      <c r="DO18" s="664"/>
      <c r="DP18" s="665"/>
      <c r="DQ18" s="669" t="s">
        <v>227</v>
      </c>
      <c r="DR18" s="664"/>
      <c r="DS18" s="664"/>
      <c r="DT18" s="664"/>
      <c r="DU18" s="664"/>
      <c r="DV18" s="664"/>
      <c r="DW18" s="664"/>
      <c r="DX18" s="664"/>
      <c r="DY18" s="664"/>
      <c r="DZ18" s="664"/>
      <c r="EA18" s="664"/>
      <c r="EB18" s="664"/>
      <c r="EC18" s="704"/>
    </row>
    <row r="19" spans="2:133" ht="11.25" customHeight="1">
      <c r="B19" s="658" t="s">
        <v>270</v>
      </c>
      <c r="C19" s="659"/>
      <c r="D19" s="659"/>
      <c r="E19" s="659"/>
      <c r="F19" s="659"/>
      <c r="G19" s="659"/>
      <c r="H19" s="659"/>
      <c r="I19" s="659"/>
      <c r="J19" s="659"/>
      <c r="K19" s="659"/>
      <c r="L19" s="659"/>
      <c r="M19" s="659"/>
      <c r="N19" s="659"/>
      <c r="O19" s="659"/>
      <c r="P19" s="659"/>
      <c r="Q19" s="660"/>
      <c r="R19" s="661">
        <v>2308372</v>
      </c>
      <c r="S19" s="664"/>
      <c r="T19" s="664"/>
      <c r="U19" s="664"/>
      <c r="V19" s="664"/>
      <c r="W19" s="664"/>
      <c r="X19" s="664"/>
      <c r="Y19" s="665"/>
      <c r="Z19" s="723">
        <v>34.700000000000003</v>
      </c>
      <c r="AA19" s="723"/>
      <c r="AB19" s="723"/>
      <c r="AC19" s="723"/>
      <c r="AD19" s="724">
        <v>2308372</v>
      </c>
      <c r="AE19" s="724"/>
      <c r="AF19" s="724"/>
      <c r="AG19" s="724"/>
      <c r="AH19" s="724"/>
      <c r="AI19" s="724"/>
      <c r="AJ19" s="724"/>
      <c r="AK19" s="724"/>
      <c r="AL19" s="666">
        <v>84.4</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t="s">
        <v>130</v>
      </c>
      <c r="BH19" s="664"/>
      <c r="BI19" s="664"/>
      <c r="BJ19" s="664"/>
      <c r="BK19" s="664"/>
      <c r="BL19" s="664"/>
      <c r="BM19" s="664"/>
      <c r="BN19" s="665"/>
      <c r="BO19" s="723" t="s">
        <v>130</v>
      </c>
      <c r="BP19" s="723"/>
      <c r="BQ19" s="723"/>
      <c r="BR19" s="723"/>
      <c r="BS19" s="669" t="s">
        <v>130</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130</v>
      </c>
      <c r="CS19" s="664"/>
      <c r="CT19" s="664"/>
      <c r="CU19" s="664"/>
      <c r="CV19" s="664"/>
      <c r="CW19" s="664"/>
      <c r="CX19" s="664"/>
      <c r="CY19" s="665"/>
      <c r="CZ19" s="723" t="s">
        <v>130</v>
      </c>
      <c r="DA19" s="723"/>
      <c r="DB19" s="723"/>
      <c r="DC19" s="723"/>
      <c r="DD19" s="669" t="s">
        <v>227</v>
      </c>
      <c r="DE19" s="664"/>
      <c r="DF19" s="664"/>
      <c r="DG19" s="664"/>
      <c r="DH19" s="664"/>
      <c r="DI19" s="664"/>
      <c r="DJ19" s="664"/>
      <c r="DK19" s="664"/>
      <c r="DL19" s="664"/>
      <c r="DM19" s="664"/>
      <c r="DN19" s="664"/>
      <c r="DO19" s="664"/>
      <c r="DP19" s="665"/>
      <c r="DQ19" s="669" t="s">
        <v>130</v>
      </c>
      <c r="DR19" s="664"/>
      <c r="DS19" s="664"/>
      <c r="DT19" s="664"/>
      <c r="DU19" s="664"/>
      <c r="DV19" s="664"/>
      <c r="DW19" s="664"/>
      <c r="DX19" s="664"/>
      <c r="DY19" s="664"/>
      <c r="DZ19" s="664"/>
      <c r="EA19" s="664"/>
      <c r="EB19" s="664"/>
      <c r="EC19" s="704"/>
    </row>
    <row r="20" spans="2:133" ht="11.25" customHeight="1">
      <c r="B20" s="658" t="s">
        <v>273</v>
      </c>
      <c r="C20" s="659"/>
      <c r="D20" s="659"/>
      <c r="E20" s="659"/>
      <c r="F20" s="659"/>
      <c r="G20" s="659"/>
      <c r="H20" s="659"/>
      <c r="I20" s="659"/>
      <c r="J20" s="659"/>
      <c r="K20" s="659"/>
      <c r="L20" s="659"/>
      <c r="M20" s="659"/>
      <c r="N20" s="659"/>
      <c r="O20" s="659"/>
      <c r="P20" s="659"/>
      <c r="Q20" s="660"/>
      <c r="R20" s="661">
        <v>300846</v>
      </c>
      <c r="S20" s="664"/>
      <c r="T20" s="664"/>
      <c r="U20" s="664"/>
      <c r="V20" s="664"/>
      <c r="W20" s="664"/>
      <c r="X20" s="664"/>
      <c r="Y20" s="665"/>
      <c r="Z20" s="723">
        <v>4.5</v>
      </c>
      <c r="AA20" s="723"/>
      <c r="AB20" s="723"/>
      <c r="AC20" s="723"/>
      <c r="AD20" s="724" t="s">
        <v>130</v>
      </c>
      <c r="AE20" s="724"/>
      <c r="AF20" s="724"/>
      <c r="AG20" s="724"/>
      <c r="AH20" s="724"/>
      <c r="AI20" s="724"/>
      <c r="AJ20" s="724"/>
      <c r="AK20" s="724"/>
      <c r="AL20" s="666" t="s">
        <v>130</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t="s">
        <v>130</v>
      </c>
      <c r="BH20" s="664"/>
      <c r="BI20" s="664"/>
      <c r="BJ20" s="664"/>
      <c r="BK20" s="664"/>
      <c r="BL20" s="664"/>
      <c r="BM20" s="664"/>
      <c r="BN20" s="665"/>
      <c r="BO20" s="723" t="s">
        <v>130</v>
      </c>
      <c r="BP20" s="723"/>
      <c r="BQ20" s="723"/>
      <c r="BR20" s="723"/>
      <c r="BS20" s="669" t="s">
        <v>130</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6531980</v>
      </c>
      <c r="CS20" s="664"/>
      <c r="CT20" s="664"/>
      <c r="CU20" s="664"/>
      <c r="CV20" s="664"/>
      <c r="CW20" s="664"/>
      <c r="CX20" s="664"/>
      <c r="CY20" s="665"/>
      <c r="CZ20" s="723">
        <v>100</v>
      </c>
      <c r="DA20" s="723"/>
      <c r="DB20" s="723"/>
      <c r="DC20" s="723"/>
      <c r="DD20" s="669">
        <v>2059559</v>
      </c>
      <c r="DE20" s="664"/>
      <c r="DF20" s="664"/>
      <c r="DG20" s="664"/>
      <c r="DH20" s="664"/>
      <c r="DI20" s="664"/>
      <c r="DJ20" s="664"/>
      <c r="DK20" s="664"/>
      <c r="DL20" s="664"/>
      <c r="DM20" s="664"/>
      <c r="DN20" s="664"/>
      <c r="DO20" s="664"/>
      <c r="DP20" s="665"/>
      <c r="DQ20" s="669">
        <v>3619144</v>
      </c>
      <c r="DR20" s="664"/>
      <c r="DS20" s="664"/>
      <c r="DT20" s="664"/>
      <c r="DU20" s="664"/>
      <c r="DV20" s="664"/>
      <c r="DW20" s="664"/>
      <c r="DX20" s="664"/>
      <c r="DY20" s="664"/>
      <c r="DZ20" s="664"/>
      <c r="EA20" s="664"/>
      <c r="EB20" s="664"/>
      <c r="EC20" s="704"/>
    </row>
    <row r="21" spans="2:133" ht="11.25" customHeight="1">
      <c r="B21" s="658" t="s">
        <v>276</v>
      </c>
      <c r="C21" s="659"/>
      <c r="D21" s="659"/>
      <c r="E21" s="659"/>
      <c r="F21" s="659"/>
      <c r="G21" s="659"/>
      <c r="H21" s="659"/>
      <c r="I21" s="659"/>
      <c r="J21" s="659"/>
      <c r="K21" s="659"/>
      <c r="L21" s="659"/>
      <c r="M21" s="659"/>
      <c r="N21" s="659"/>
      <c r="O21" s="659"/>
      <c r="P21" s="659"/>
      <c r="Q21" s="660"/>
      <c r="R21" s="661" t="s">
        <v>227</v>
      </c>
      <c r="S21" s="664"/>
      <c r="T21" s="664"/>
      <c r="U21" s="664"/>
      <c r="V21" s="664"/>
      <c r="W21" s="664"/>
      <c r="X21" s="664"/>
      <c r="Y21" s="665"/>
      <c r="Z21" s="723" t="s">
        <v>227</v>
      </c>
      <c r="AA21" s="723"/>
      <c r="AB21" s="723"/>
      <c r="AC21" s="723"/>
      <c r="AD21" s="724" t="s">
        <v>130</v>
      </c>
      <c r="AE21" s="724"/>
      <c r="AF21" s="724"/>
      <c r="AG21" s="724"/>
      <c r="AH21" s="724"/>
      <c r="AI21" s="724"/>
      <c r="AJ21" s="724"/>
      <c r="AK21" s="724"/>
      <c r="AL21" s="666" t="s">
        <v>130</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t="s">
        <v>130</v>
      </c>
      <c r="BH21" s="664"/>
      <c r="BI21" s="664"/>
      <c r="BJ21" s="664"/>
      <c r="BK21" s="664"/>
      <c r="BL21" s="664"/>
      <c r="BM21" s="664"/>
      <c r="BN21" s="665"/>
      <c r="BO21" s="723" t="s">
        <v>130</v>
      </c>
      <c r="BP21" s="723"/>
      <c r="BQ21" s="723"/>
      <c r="BR21" s="723"/>
      <c r="BS21" s="669" t="s">
        <v>130</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278</v>
      </c>
      <c r="C22" s="659"/>
      <c r="D22" s="659"/>
      <c r="E22" s="659"/>
      <c r="F22" s="659"/>
      <c r="G22" s="659"/>
      <c r="H22" s="659"/>
      <c r="I22" s="659"/>
      <c r="J22" s="659"/>
      <c r="K22" s="659"/>
      <c r="L22" s="659"/>
      <c r="M22" s="659"/>
      <c r="N22" s="659"/>
      <c r="O22" s="659"/>
      <c r="P22" s="659"/>
      <c r="Q22" s="660"/>
      <c r="R22" s="661">
        <v>3037078</v>
      </c>
      <c r="S22" s="664"/>
      <c r="T22" s="664"/>
      <c r="U22" s="664"/>
      <c r="V22" s="664"/>
      <c r="W22" s="664"/>
      <c r="X22" s="664"/>
      <c r="Y22" s="665"/>
      <c r="Z22" s="723">
        <v>45.7</v>
      </c>
      <c r="AA22" s="723"/>
      <c r="AB22" s="723"/>
      <c r="AC22" s="723"/>
      <c r="AD22" s="724">
        <v>2736232</v>
      </c>
      <c r="AE22" s="724"/>
      <c r="AF22" s="724"/>
      <c r="AG22" s="724"/>
      <c r="AH22" s="724"/>
      <c r="AI22" s="724"/>
      <c r="AJ22" s="724"/>
      <c r="AK22" s="724"/>
      <c r="AL22" s="666">
        <v>100</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130</v>
      </c>
      <c r="BH22" s="664"/>
      <c r="BI22" s="664"/>
      <c r="BJ22" s="664"/>
      <c r="BK22" s="664"/>
      <c r="BL22" s="664"/>
      <c r="BM22" s="664"/>
      <c r="BN22" s="665"/>
      <c r="BO22" s="723" t="s">
        <v>130</v>
      </c>
      <c r="BP22" s="723"/>
      <c r="BQ22" s="723"/>
      <c r="BR22" s="723"/>
      <c r="BS22" s="669" t="s">
        <v>227</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281</v>
      </c>
      <c r="C23" s="659"/>
      <c r="D23" s="659"/>
      <c r="E23" s="659"/>
      <c r="F23" s="659"/>
      <c r="G23" s="659"/>
      <c r="H23" s="659"/>
      <c r="I23" s="659"/>
      <c r="J23" s="659"/>
      <c r="K23" s="659"/>
      <c r="L23" s="659"/>
      <c r="M23" s="659"/>
      <c r="N23" s="659"/>
      <c r="O23" s="659"/>
      <c r="P23" s="659"/>
      <c r="Q23" s="660"/>
      <c r="R23" s="661" t="s">
        <v>227</v>
      </c>
      <c r="S23" s="664"/>
      <c r="T23" s="664"/>
      <c r="U23" s="664"/>
      <c r="V23" s="664"/>
      <c r="W23" s="664"/>
      <c r="X23" s="664"/>
      <c r="Y23" s="665"/>
      <c r="Z23" s="723" t="s">
        <v>130</v>
      </c>
      <c r="AA23" s="723"/>
      <c r="AB23" s="723"/>
      <c r="AC23" s="723"/>
      <c r="AD23" s="724" t="s">
        <v>130</v>
      </c>
      <c r="AE23" s="724"/>
      <c r="AF23" s="724"/>
      <c r="AG23" s="724"/>
      <c r="AH23" s="724"/>
      <c r="AI23" s="724"/>
      <c r="AJ23" s="724"/>
      <c r="AK23" s="724"/>
      <c r="AL23" s="666" t="s">
        <v>130</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t="s">
        <v>130</v>
      </c>
      <c r="BH23" s="664"/>
      <c r="BI23" s="664"/>
      <c r="BJ23" s="664"/>
      <c r="BK23" s="664"/>
      <c r="BL23" s="664"/>
      <c r="BM23" s="664"/>
      <c r="BN23" s="665"/>
      <c r="BO23" s="723" t="s">
        <v>130</v>
      </c>
      <c r="BP23" s="723"/>
      <c r="BQ23" s="723"/>
      <c r="BR23" s="723"/>
      <c r="BS23" s="669" t="s">
        <v>130</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c r="B24" s="658" t="s">
        <v>288</v>
      </c>
      <c r="C24" s="659"/>
      <c r="D24" s="659"/>
      <c r="E24" s="659"/>
      <c r="F24" s="659"/>
      <c r="G24" s="659"/>
      <c r="H24" s="659"/>
      <c r="I24" s="659"/>
      <c r="J24" s="659"/>
      <c r="K24" s="659"/>
      <c r="L24" s="659"/>
      <c r="M24" s="659"/>
      <c r="N24" s="659"/>
      <c r="O24" s="659"/>
      <c r="P24" s="659"/>
      <c r="Q24" s="660"/>
      <c r="R24" s="661">
        <v>24171</v>
      </c>
      <c r="S24" s="664"/>
      <c r="T24" s="664"/>
      <c r="U24" s="664"/>
      <c r="V24" s="664"/>
      <c r="W24" s="664"/>
      <c r="X24" s="664"/>
      <c r="Y24" s="665"/>
      <c r="Z24" s="723">
        <v>0.4</v>
      </c>
      <c r="AA24" s="723"/>
      <c r="AB24" s="723"/>
      <c r="AC24" s="723"/>
      <c r="AD24" s="724" t="s">
        <v>130</v>
      </c>
      <c r="AE24" s="724"/>
      <c r="AF24" s="724"/>
      <c r="AG24" s="724"/>
      <c r="AH24" s="724"/>
      <c r="AI24" s="724"/>
      <c r="AJ24" s="724"/>
      <c r="AK24" s="724"/>
      <c r="AL24" s="666" t="s">
        <v>130</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130</v>
      </c>
      <c r="BH24" s="664"/>
      <c r="BI24" s="664"/>
      <c r="BJ24" s="664"/>
      <c r="BK24" s="664"/>
      <c r="BL24" s="664"/>
      <c r="BM24" s="664"/>
      <c r="BN24" s="665"/>
      <c r="BO24" s="723" t="s">
        <v>130</v>
      </c>
      <c r="BP24" s="723"/>
      <c r="BQ24" s="723"/>
      <c r="BR24" s="723"/>
      <c r="BS24" s="669" t="s">
        <v>130</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1550065</v>
      </c>
      <c r="CS24" s="727"/>
      <c r="CT24" s="727"/>
      <c r="CU24" s="727"/>
      <c r="CV24" s="727"/>
      <c r="CW24" s="727"/>
      <c r="CX24" s="727"/>
      <c r="CY24" s="773"/>
      <c r="CZ24" s="774">
        <v>23.7</v>
      </c>
      <c r="DA24" s="743"/>
      <c r="DB24" s="743"/>
      <c r="DC24" s="777"/>
      <c r="DD24" s="772">
        <v>1371330</v>
      </c>
      <c r="DE24" s="727"/>
      <c r="DF24" s="727"/>
      <c r="DG24" s="727"/>
      <c r="DH24" s="727"/>
      <c r="DI24" s="727"/>
      <c r="DJ24" s="727"/>
      <c r="DK24" s="773"/>
      <c r="DL24" s="772">
        <v>1198214</v>
      </c>
      <c r="DM24" s="727"/>
      <c r="DN24" s="727"/>
      <c r="DO24" s="727"/>
      <c r="DP24" s="727"/>
      <c r="DQ24" s="727"/>
      <c r="DR24" s="727"/>
      <c r="DS24" s="727"/>
      <c r="DT24" s="727"/>
      <c r="DU24" s="727"/>
      <c r="DV24" s="773"/>
      <c r="DW24" s="774">
        <v>42.2</v>
      </c>
      <c r="DX24" s="743"/>
      <c r="DY24" s="743"/>
      <c r="DZ24" s="743"/>
      <c r="EA24" s="743"/>
      <c r="EB24" s="743"/>
      <c r="EC24" s="775"/>
    </row>
    <row r="25" spans="2:133" ht="11.25" customHeight="1">
      <c r="B25" s="658" t="s">
        <v>291</v>
      </c>
      <c r="C25" s="659"/>
      <c r="D25" s="659"/>
      <c r="E25" s="659"/>
      <c r="F25" s="659"/>
      <c r="G25" s="659"/>
      <c r="H25" s="659"/>
      <c r="I25" s="659"/>
      <c r="J25" s="659"/>
      <c r="K25" s="659"/>
      <c r="L25" s="659"/>
      <c r="M25" s="659"/>
      <c r="N25" s="659"/>
      <c r="O25" s="659"/>
      <c r="P25" s="659"/>
      <c r="Q25" s="660"/>
      <c r="R25" s="661">
        <v>88744</v>
      </c>
      <c r="S25" s="664"/>
      <c r="T25" s="664"/>
      <c r="U25" s="664"/>
      <c r="V25" s="664"/>
      <c r="W25" s="664"/>
      <c r="X25" s="664"/>
      <c r="Y25" s="665"/>
      <c r="Z25" s="723">
        <v>1.3</v>
      </c>
      <c r="AA25" s="723"/>
      <c r="AB25" s="723"/>
      <c r="AC25" s="723"/>
      <c r="AD25" s="724" t="s">
        <v>130</v>
      </c>
      <c r="AE25" s="724"/>
      <c r="AF25" s="724"/>
      <c r="AG25" s="724"/>
      <c r="AH25" s="724"/>
      <c r="AI25" s="724"/>
      <c r="AJ25" s="724"/>
      <c r="AK25" s="724"/>
      <c r="AL25" s="666" t="s">
        <v>130</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130</v>
      </c>
      <c r="BH25" s="664"/>
      <c r="BI25" s="664"/>
      <c r="BJ25" s="664"/>
      <c r="BK25" s="664"/>
      <c r="BL25" s="664"/>
      <c r="BM25" s="664"/>
      <c r="BN25" s="665"/>
      <c r="BO25" s="723" t="s">
        <v>130</v>
      </c>
      <c r="BP25" s="723"/>
      <c r="BQ25" s="723"/>
      <c r="BR25" s="723"/>
      <c r="BS25" s="669" t="s">
        <v>227</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548608</v>
      </c>
      <c r="CS25" s="662"/>
      <c r="CT25" s="662"/>
      <c r="CU25" s="662"/>
      <c r="CV25" s="662"/>
      <c r="CW25" s="662"/>
      <c r="CX25" s="662"/>
      <c r="CY25" s="663"/>
      <c r="CZ25" s="666">
        <v>8.4</v>
      </c>
      <c r="DA25" s="695"/>
      <c r="DB25" s="695"/>
      <c r="DC25" s="696"/>
      <c r="DD25" s="669">
        <v>529433</v>
      </c>
      <c r="DE25" s="662"/>
      <c r="DF25" s="662"/>
      <c r="DG25" s="662"/>
      <c r="DH25" s="662"/>
      <c r="DI25" s="662"/>
      <c r="DJ25" s="662"/>
      <c r="DK25" s="663"/>
      <c r="DL25" s="669">
        <v>525422</v>
      </c>
      <c r="DM25" s="662"/>
      <c r="DN25" s="662"/>
      <c r="DO25" s="662"/>
      <c r="DP25" s="662"/>
      <c r="DQ25" s="662"/>
      <c r="DR25" s="662"/>
      <c r="DS25" s="662"/>
      <c r="DT25" s="662"/>
      <c r="DU25" s="662"/>
      <c r="DV25" s="663"/>
      <c r="DW25" s="666">
        <v>18.5</v>
      </c>
      <c r="DX25" s="695"/>
      <c r="DY25" s="695"/>
      <c r="DZ25" s="695"/>
      <c r="EA25" s="695"/>
      <c r="EB25" s="695"/>
      <c r="EC25" s="697"/>
    </row>
    <row r="26" spans="2:133" ht="11.25" customHeight="1">
      <c r="B26" s="658" t="s">
        <v>294</v>
      </c>
      <c r="C26" s="659"/>
      <c r="D26" s="659"/>
      <c r="E26" s="659"/>
      <c r="F26" s="659"/>
      <c r="G26" s="659"/>
      <c r="H26" s="659"/>
      <c r="I26" s="659"/>
      <c r="J26" s="659"/>
      <c r="K26" s="659"/>
      <c r="L26" s="659"/>
      <c r="M26" s="659"/>
      <c r="N26" s="659"/>
      <c r="O26" s="659"/>
      <c r="P26" s="659"/>
      <c r="Q26" s="660"/>
      <c r="R26" s="661">
        <v>3071</v>
      </c>
      <c r="S26" s="664"/>
      <c r="T26" s="664"/>
      <c r="U26" s="664"/>
      <c r="V26" s="664"/>
      <c r="W26" s="664"/>
      <c r="X26" s="664"/>
      <c r="Y26" s="665"/>
      <c r="Z26" s="723">
        <v>0</v>
      </c>
      <c r="AA26" s="723"/>
      <c r="AB26" s="723"/>
      <c r="AC26" s="723"/>
      <c r="AD26" s="724" t="s">
        <v>130</v>
      </c>
      <c r="AE26" s="724"/>
      <c r="AF26" s="724"/>
      <c r="AG26" s="724"/>
      <c r="AH26" s="724"/>
      <c r="AI26" s="724"/>
      <c r="AJ26" s="724"/>
      <c r="AK26" s="724"/>
      <c r="AL26" s="666" t="s">
        <v>227</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227</v>
      </c>
      <c r="BH26" s="664"/>
      <c r="BI26" s="664"/>
      <c r="BJ26" s="664"/>
      <c r="BK26" s="664"/>
      <c r="BL26" s="664"/>
      <c r="BM26" s="664"/>
      <c r="BN26" s="665"/>
      <c r="BO26" s="723" t="s">
        <v>227</v>
      </c>
      <c r="BP26" s="723"/>
      <c r="BQ26" s="723"/>
      <c r="BR26" s="723"/>
      <c r="BS26" s="669" t="s">
        <v>130</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316440</v>
      </c>
      <c r="CS26" s="664"/>
      <c r="CT26" s="664"/>
      <c r="CU26" s="664"/>
      <c r="CV26" s="664"/>
      <c r="CW26" s="664"/>
      <c r="CX26" s="664"/>
      <c r="CY26" s="665"/>
      <c r="CZ26" s="666">
        <v>4.8</v>
      </c>
      <c r="DA26" s="695"/>
      <c r="DB26" s="695"/>
      <c r="DC26" s="696"/>
      <c r="DD26" s="669">
        <v>299009</v>
      </c>
      <c r="DE26" s="664"/>
      <c r="DF26" s="664"/>
      <c r="DG26" s="664"/>
      <c r="DH26" s="664"/>
      <c r="DI26" s="664"/>
      <c r="DJ26" s="664"/>
      <c r="DK26" s="665"/>
      <c r="DL26" s="669" t="s">
        <v>130</v>
      </c>
      <c r="DM26" s="664"/>
      <c r="DN26" s="664"/>
      <c r="DO26" s="664"/>
      <c r="DP26" s="664"/>
      <c r="DQ26" s="664"/>
      <c r="DR26" s="664"/>
      <c r="DS26" s="664"/>
      <c r="DT26" s="664"/>
      <c r="DU26" s="664"/>
      <c r="DV26" s="665"/>
      <c r="DW26" s="666" t="s">
        <v>130</v>
      </c>
      <c r="DX26" s="695"/>
      <c r="DY26" s="695"/>
      <c r="DZ26" s="695"/>
      <c r="EA26" s="695"/>
      <c r="EB26" s="695"/>
      <c r="EC26" s="697"/>
    </row>
    <row r="27" spans="2:133" ht="11.25" customHeight="1">
      <c r="B27" s="658" t="s">
        <v>297</v>
      </c>
      <c r="C27" s="659"/>
      <c r="D27" s="659"/>
      <c r="E27" s="659"/>
      <c r="F27" s="659"/>
      <c r="G27" s="659"/>
      <c r="H27" s="659"/>
      <c r="I27" s="659"/>
      <c r="J27" s="659"/>
      <c r="K27" s="659"/>
      <c r="L27" s="659"/>
      <c r="M27" s="659"/>
      <c r="N27" s="659"/>
      <c r="O27" s="659"/>
      <c r="P27" s="659"/>
      <c r="Q27" s="660"/>
      <c r="R27" s="661">
        <v>676541</v>
      </c>
      <c r="S27" s="664"/>
      <c r="T27" s="664"/>
      <c r="U27" s="664"/>
      <c r="V27" s="664"/>
      <c r="W27" s="664"/>
      <c r="X27" s="664"/>
      <c r="Y27" s="665"/>
      <c r="Z27" s="723">
        <v>10.199999999999999</v>
      </c>
      <c r="AA27" s="723"/>
      <c r="AB27" s="723"/>
      <c r="AC27" s="723"/>
      <c r="AD27" s="724" t="s">
        <v>130</v>
      </c>
      <c r="AE27" s="724"/>
      <c r="AF27" s="724"/>
      <c r="AG27" s="724"/>
      <c r="AH27" s="724"/>
      <c r="AI27" s="724"/>
      <c r="AJ27" s="724"/>
      <c r="AK27" s="724"/>
      <c r="AL27" s="666" t="s">
        <v>130</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300612</v>
      </c>
      <c r="BH27" s="664"/>
      <c r="BI27" s="664"/>
      <c r="BJ27" s="664"/>
      <c r="BK27" s="664"/>
      <c r="BL27" s="664"/>
      <c r="BM27" s="664"/>
      <c r="BN27" s="665"/>
      <c r="BO27" s="723">
        <v>100</v>
      </c>
      <c r="BP27" s="723"/>
      <c r="BQ27" s="723"/>
      <c r="BR27" s="723"/>
      <c r="BS27" s="669" t="s">
        <v>227</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261843</v>
      </c>
      <c r="CS27" s="662"/>
      <c r="CT27" s="662"/>
      <c r="CU27" s="662"/>
      <c r="CV27" s="662"/>
      <c r="CW27" s="662"/>
      <c r="CX27" s="662"/>
      <c r="CY27" s="663"/>
      <c r="CZ27" s="666">
        <v>4</v>
      </c>
      <c r="DA27" s="695"/>
      <c r="DB27" s="695"/>
      <c r="DC27" s="696"/>
      <c r="DD27" s="669">
        <v>105283</v>
      </c>
      <c r="DE27" s="662"/>
      <c r="DF27" s="662"/>
      <c r="DG27" s="662"/>
      <c r="DH27" s="662"/>
      <c r="DI27" s="662"/>
      <c r="DJ27" s="662"/>
      <c r="DK27" s="663"/>
      <c r="DL27" s="669">
        <v>105063</v>
      </c>
      <c r="DM27" s="662"/>
      <c r="DN27" s="662"/>
      <c r="DO27" s="662"/>
      <c r="DP27" s="662"/>
      <c r="DQ27" s="662"/>
      <c r="DR27" s="662"/>
      <c r="DS27" s="662"/>
      <c r="DT27" s="662"/>
      <c r="DU27" s="662"/>
      <c r="DV27" s="663"/>
      <c r="DW27" s="666">
        <v>3.7</v>
      </c>
      <c r="DX27" s="695"/>
      <c r="DY27" s="695"/>
      <c r="DZ27" s="695"/>
      <c r="EA27" s="695"/>
      <c r="EB27" s="695"/>
      <c r="EC27" s="697"/>
    </row>
    <row r="28" spans="2:133" ht="11.25" customHeight="1">
      <c r="B28" s="766" t="s">
        <v>300</v>
      </c>
      <c r="C28" s="767"/>
      <c r="D28" s="767"/>
      <c r="E28" s="767"/>
      <c r="F28" s="767"/>
      <c r="G28" s="767"/>
      <c r="H28" s="767"/>
      <c r="I28" s="767"/>
      <c r="J28" s="767"/>
      <c r="K28" s="767"/>
      <c r="L28" s="767"/>
      <c r="M28" s="767"/>
      <c r="N28" s="767"/>
      <c r="O28" s="767"/>
      <c r="P28" s="767"/>
      <c r="Q28" s="768"/>
      <c r="R28" s="661" t="s">
        <v>130</v>
      </c>
      <c r="S28" s="664"/>
      <c r="T28" s="664"/>
      <c r="U28" s="664"/>
      <c r="V28" s="664"/>
      <c r="W28" s="664"/>
      <c r="X28" s="664"/>
      <c r="Y28" s="665"/>
      <c r="Z28" s="723" t="s">
        <v>227</v>
      </c>
      <c r="AA28" s="723"/>
      <c r="AB28" s="723"/>
      <c r="AC28" s="723"/>
      <c r="AD28" s="724" t="s">
        <v>130</v>
      </c>
      <c r="AE28" s="724"/>
      <c r="AF28" s="724"/>
      <c r="AG28" s="724"/>
      <c r="AH28" s="724"/>
      <c r="AI28" s="724"/>
      <c r="AJ28" s="724"/>
      <c r="AK28" s="724"/>
      <c r="AL28" s="666" t="s">
        <v>130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739614</v>
      </c>
      <c r="CS28" s="664"/>
      <c r="CT28" s="664"/>
      <c r="CU28" s="664"/>
      <c r="CV28" s="664"/>
      <c r="CW28" s="664"/>
      <c r="CX28" s="664"/>
      <c r="CY28" s="665"/>
      <c r="CZ28" s="666">
        <v>11.3</v>
      </c>
      <c r="DA28" s="695"/>
      <c r="DB28" s="695"/>
      <c r="DC28" s="696"/>
      <c r="DD28" s="669">
        <v>736614</v>
      </c>
      <c r="DE28" s="664"/>
      <c r="DF28" s="664"/>
      <c r="DG28" s="664"/>
      <c r="DH28" s="664"/>
      <c r="DI28" s="664"/>
      <c r="DJ28" s="664"/>
      <c r="DK28" s="665"/>
      <c r="DL28" s="669">
        <v>567729</v>
      </c>
      <c r="DM28" s="664"/>
      <c r="DN28" s="664"/>
      <c r="DO28" s="664"/>
      <c r="DP28" s="664"/>
      <c r="DQ28" s="664"/>
      <c r="DR28" s="664"/>
      <c r="DS28" s="664"/>
      <c r="DT28" s="664"/>
      <c r="DU28" s="664"/>
      <c r="DV28" s="665"/>
      <c r="DW28" s="666">
        <v>20</v>
      </c>
      <c r="DX28" s="695"/>
      <c r="DY28" s="695"/>
      <c r="DZ28" s="695"/>
      <c r="EA28" s="695"/>
      <c r="EB28" s="695"/>
      <c r="EC28" s="697"/>
    </row>
    <row r="29" spans="2:133" ht="11.25" customHeight="1">
      <c r="B29" s="658" t="s">
        <v>302</v>
      </c>
      <c r="C29" s="659"/>
      <c r="D29" s="659"/>
      <c r="E29" s="659"/>
      <c r="F29" s="659"/>
      <c r="G29" s="659"/>
      <c r="H29" s="659"/>
      <c r="I29" s="659"/>
      <c r="J29" s="659"/>
      <c r="K29" s="659"/>
      <c r="L29" s="659"/>
      <c r="M29" s="659"/>
      <c r="N29" s="659"/>
      <c r="O29" s="659"/>
      <c r="P29" s="659"/>
      <c r="Q29" s="660"/>
      <c r="R29" s="661">
        <v>538601</v>
      </c>
      <c r="S29" s="664"/>
      <c r="T29" s="664"/>
      <c r="U29" s="664"/>
      <c r="V29" s="664"/>
      <c r="W29" s="664"/>
      <c r="X29" s="664"/>
      <c r="Y29" s="665"/>
      <c r="Z29" s="723">
        <v>8.1</v>
      </c>
      <c r="AA29" s="723"/>
      <c r="AB29" s="723"/>
      <c r="AC29" s="723"/>
      <c r="AD29" s="724" t="s">
        <v>130</v>
      </c>
      <c r="AE29" s="724"/>
      <c r="AF29" s="724"/>
      <c r="AG29" s="724"/>
      <c r="AH29" s="724"/>
      <c r="AI29" s="724"/>
      <c r="AJ29" s="724"/>
      <c r="AK29" s="724"/>
      <c r="AL29" s="666" t="s">
        <v>130</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70</v>
      </c>
      <c r="CG29" s="702"/>
      <c r="CH29" s="702"/>
      <c r="CI29" s="702"/>
      <c r="CJ29" s="702"/>
      <c r="CK29" s="702"/>
      <c r="CL29" s="702"/>
      <c r="CM29" s="702"/>
      <c r="CN29" s="702"/>
      <c r="CO29" s="702"/>
      <c r="CP29" s="702"/>
      <c r="CQ29" s="703"/>
      <c r="CR29" s="661">
        <v>739524</v>
      </c>
      <c r="CS29" s="662"/>
      <c r="CT29" s="662"/>
      <c r="CU29" s="662"/>
      <c r="CV29" s="662"/>
      <c r="CW29" s="662"/>
      <c r="CX29" s="662"/>
      <c r="CY29" s="663"/>
      <c r="CZ29" s="666">
        <v>11.3</v>
      </c>
      <c r="DA29" s="695"/>
      <c r="DB29" s="695"/>
      <c r="DC29" s="696"/>
      <c r="DD29" s="669">
        <v>736524</v>
      </c>
      <c r="DE29" s="662"/>
      <c r="DF29" s="662"/>
      <c r="DG29" s="662"/>
      <c r="DH29" s="662"/>
      <c r="DI29" s="662"/>
      <c r="DJ29" s="662"/>
      <c r="DK29" s="663"/>
      <c r="DL29" s="669">
        <v>567639</v>
      </c>
      <c r="DM29" s="662"/>
      <c r="DN29" s="662"/>
      <c r="DO29" s="662"/>
      <c r="DP29" s="662"/>
      <c r="DQ29" s="662"/>
      <c r="DR29" s="662"/>
      <c r="DS29" s="662"/>
      <c r="DT29" s="662"/>
      <c r="DU29" s="662"/>
      <c r="DV29" s="663"/>
      <c r="DW29" s="666">
        <v>20</v>
      </c>
      <c r="DX29" s="695"/>
      <c r="DY29" s="695"/>
      <c r="DZ29" s="695"/>
      <c r="EA29" s="695"/>
      <c r="EB29" s="695"/>
      <c r="EC29" s="697"/>
    </row>
    <row r="30" spans="2:133" ht="11.25" customHeight="1">
      <c r="B30" s="658" t="s">
        <v>306</v>
      </c>
      <c r="C30" s="659"/>
      <c r="D30" s="659"/>
      <c r="E30" s="659"/>
      <c r="F30" s="659"/>
      <c r="G30" s="659"/>
      <c r="H30" s="659"/>
      <c r="I30" s="659"/>
      <c r="J30" s="659"/>
      <c r="K30" s="659"/>
      <c r="L30" s="659"/>
      <c r="M30" s="659"/>
      <c r="N30" s="659"/>
      <c r="O30" s="659"/>
      <c r="P30" s="659"/>
      <c r="Q30" s="660"/>
      <c r="R30" s="661">
        <v>108992</v>
      </c>
      <c r="S30" s="664"/>
      <c r="T30" s="664"/>
      <c r="U30" s="664"/>
      <c r="V30" s="664"/>
      <c r="W30" s="664"/>
      <c r="X30" s="664"/>
      <c r="Y30" s="665"/>
      <c r="Z30" s="723">
        <v>1.6</v>
      </c>
      <c r="AA30" s="723"/>
      <c r="AB30" s="723"/>
      <c r="AC30" s="723"/>
      <c r="AD30" s="724" t="s">
        <v>130</v>
      </c>
      <c r="AE30" s="724"/>
      <c r="AF30" s="724"/>
      <c r="AG30" s="724"/>
      <c r="AH30" s="724"/>
      <c r="AI30" s="724"/>
      <c r="AJ30" s="724"/>
      <c r="AK30" s="724"/>
      <c r="AL30" s="666" t="s">
        <v>130</v>
      </c>
      <c r="AM30" s="667"/>
      <c r="AN30" s="667"/>
      <c r="AO30" s="725"/>
      <c r="AP30" s="751" t="s">
        <v>307</v>
      </c>
      <c r="AQ30" s="752"/>
      <c r="AR30" s="752"/>
      <c r="AS30" s="752"/>
      <c r="AT30" s="757" t="s">
        <v>308</v>
      </c>
      <c r="AU30" s="230"/>
      <c r="AV30" s="230"/>
      <c r="AW30" s="230"/>
      <c r="AX30" s="760" t="s">
        <v>188</v>
      </c>
      <c r="AY30" s="761"/>
      <c r="AZ30" s="761"/>
      <c r="BA30" s="761"/>
      <c r="BB30" s="761"/>
      <c r="BC30" s="761"/>
      <c r="BD30" s="761"/>
      <c r="BE30" s="761"/>
      <c r="BF30" s="762"/>
      <c r="BG30" s="741">
        <v>99.7</v>
      </c>
      <c r="BH30" s="742"/>
      <c r="BI30" s="742"/>
      <c r="BJ30" s="742"/>
      <c r="BK30" s="742"/>
      <c r="BL30" s="742"/>
      <c r="BM30" s="743">
        <v>98.5</v>
      </c>
      <c r="BN30" s="742"/>
      <c r="BO30" s="742"/>
      <c r="BP30" s="742"/>
      <c r="BQ30" s="744"/>
      <c r="BR30" s="741">
        <v>99.2</v>
      </c>
      <c r="BS30" s="742"/>
      <c r="BT30" s="742"/>
      <c r="BU30" s="742"/>
      <c r="BV30" s="742"/>
      <c r="BW30" s="742"/>
      <c r="BX30" s="743">
        <v>97.6</v>
      </c>
      <c r="BY30" s="742"/>
      <c r="BZ30" s="742"/>
      <c r="CA30" s="742"/>
      <c r="CB30" s="744"/>
      <c r="CD30" s="747"/>
      <c r="CE30" s="748"/>
      <c r="CF30" s="705" t="s">
        <v>309</v>
      </c>
      <c r="CG30" s="702"/>
      <c r="CH30" s="702"/>
      <c r="CI30" s="702"/>
      <c r="CJ30" s="702"/>
      <c r="CK30" s="702"/>
      <c r="CL30" s="702"/>
      <c r="CM30" s="702"/>
      <c r="CN30" s="702"/>
      <c r="CO30" s="702"/>
      <c r="CP30" s="702"/>
      <c r="CQ30" s="703"/>
      <c r="CR30" s="661">
        <v>720242</v>
      </c>
      <c r="CS30" s="664"/>
      <c r="CT30" s="664"/>
      <c r="CU30" s="664"/>
      <c r="CV30" s="664"/>
      <c r="CW30" s="664"/>
      <c r="CX30" s="664"/>
      <c r="CY30" s="665"/>
      <c r="CZ30" s="666">
        <v>11</v>
      </c>
      <c r="DA30" s="695"/>
      <c r="DB30" s="695"/>
      <c r="DC30" s="696"/>
      <c r="DD30" s="669">
        <v>717242</v>
      </c>
      <c r="DE30" s="664"/>
      <c r="DF30" s="664"/>
      <c r="DG30" s="664"/>
      <c r="DH30" s="664"/>
      <c r="DI30" s="664"/>
      <c r="DJ30" s="664"/>
      <c r="DK30" s="665"/>
      <c r="DL30" s="669">
        <v>548357</v>
      </c>
      <c r="DM30" s="664"/>
      <c r="DN30" s="664"/>
      <c r="DO30" s="664"/>
      <c r="DP30" s="664"/>
      <c r="DQ30" s="664"/>
      <c r="DR30" s="664"/>
      <c r="DS30" s="664"/>
      <c r="DT30" s="664"/>
      <c r="DU30" s="664"/>
      <c r="DV30" s="665"/>
      <c r="DW30" s="666">
        <v>19.3</v>
      </c>
      <c r="DX30" s="695"/>
      <c r="DY30" s="695"/>
      <c r="DZ30" s="695"/>
      <c r="EA30" s="695"/>
      <c r="EB30" s="695"/>
      <c r="EC30" s="697"/>
    </row>
    <row r="31" spans="2:133" ht="11.25" customHeight="1">
      <c r="B31" s="658" t="s">
        <v>310</v>
      </c>
      <c r="C31" s="659"/>
      <c r="D31" s="659"/>
      <c r="E31" s="659"/>
      <c r="F31" s="659"/>
      <c r="G31" s="659"/>
      <c r="H31" s="659"/>
      <c r="I31" s="659"/>
      <c r="J31" s="659"/>
      <c r="K31" s="659"/>
      <c r="L31" s="659"/>
      <c r="M31" s="659"/>
      <c r="N31" s="659"/>
      <c r="O31" s="659"/>
      <c r="P31" s="659"/>
      <c r="Q31" s="660"/>
      <c r="R31" s="661">
        <v>11172</v>
      </c>
      <c r="S31" s="664"/>
      <c r="T31" s="664"/>
      <c r="U31" s="664"/>
      <c r="V31" s="664"/>
      <c r="W31" s="664"/>
      <c r="X31" s="664"/>
      <c r="Y31" s="665"/>
      <c r="Z31" s="723">
        <v>0.2</v>
      </c>
      <c r="AA31" s="723"/>
      <c r="AB31" s="723"/>
      <c r="AC31" s="723"/>
      <c r="AD31" s="724" t="s">
        <v>130</v>
      </c>
      <c r="AE31" s="724"/>
      <c r="AF31" s="724"/>
      <c r="AG31" s="724"/>
      <c r="AH31" s="724"/>
      <c r="AI31" s="724"/>
      <c r="AJ31" s="724"/>
      <c r="AK31" s="724"/>
      <c r="AL31" s="666" t="s">
        <v>130</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99.7</v>
      </c>
      <c r="BH31" s="662"/>
      <c r="BI31" s="662"/>
      <c r="BJ31" s="662"/>
      <c r="BK31" s="662"/>
      <c r="BL31" s="662"/>
      <c r="BM31" s="667">
        <v>98.1</v>
      </c>
      <c r="BN31" s="740"/>
      <c r="BO31" s="740"/>
      <c r="BP31" s="740"/>
      <c r="BQ31" s="701"/>
      <c r="BR31" s="739">
        <v>98.7</v>
      </c>
      <c r="BS31" s="662"/>
      <c r="BT31" s="662"/>
      <c r="BU31" s="662"/>
      <c r="BV31" s="662"/>
      <c r="BW31" s="662"/>
      <c r="BX31" s="667">
        <v>96.7</v>
      </c>
      <c r="BY31" s="740"/>
      <c r="BZ31" s="740"/>
      <c r="CA31" s="740"/>
      <c r="CB31" s="701"/>
      <c r="CD31" s="747"/>
      <c r="CE31" s="748"/>
      <c r="CF31" s="705" t="s">
        <v>313</v>
      </c>
      <c r="CG31" s="702"/>
      <c r="CH31" s="702"/>
      <c r="CI31" s="702"/>
      <c r="CJ31" s="702"/>
      <c r="CK31" s="702"/>
      <c r="CL31" s="702"/>
      <c r="CM31" s="702"/>
      <c r="CN31" s="702"/>
      <c r="CO31" s="702"/>
      <c r="CP31" s="702"/>
      <c r="CQ31" s="703"/>
      <c r="CR31" s="661">
        <v>19282</v>
      </c>
      <c r="CS31" s="662"/>
      <c r="CT31" s="662"/>
      <c r="CU31" s="662"/>
      <c r="CV31" s="662"/>
      <c r="CW31" s="662"/>
      <c r="CX31" s="662"/>
      <c r="CY31" s="663"/>
      <c r="CZ31" s="666">
        <v>0.3</v>
      </c>
      <c r="DA31" s="695"/>
      <c r="DB31" s="695"/>
      <c r="DC31" s="696"/>
      <c r="DD31" s="669">
        <v>19282</v>
      </c>
      <c r="DE31" s="662"/>
      <c r="DF31" s="662"/>
      <c r="DG31" s="662"/>
      <c r="DH31" s="662"/>
      <c r="DI31" s="662"/>
      <c r="DJ31" s="662"/>
      <c r="DK31" s="663"/>
      <c r="DL31" s="669">
        <v>19282</v>
      </c>
      <c r="DM31" s="662"/>
      <c r="DN31" s="662"/>
      <c r="DO31" s="662"/>
      <c r="DP31" s="662"/>
      <c r="DQ31" s="662"/>
      <c r="DR31" s="662"/>
      <c r="DS31" s="662"/>
      <c r="DT31" s="662"/>
      <c r="DU31" s="662"/>
      <c r="DV31" s="663"/>
      <c r="DW31" s="666">
        <v>0.7</v>
      </c>
      <c r="DX31" s="695"/>
      <c r="DY31" s="695"/>
      <c r="DZ31" s="695"/>
      <c r="EA31" s="695"/>
      <c r="EB31" s="695"/>
      <c r="EC31" s="697"/>
    </row>
    <row r="32" spans="2:133" ht="11.25" customHeight="1">
      <c r="B32" s="658" t="s">
        <v>314</v>
      </c>
      <c r="C32" s="659"/>
      <c r="D32" s="659"/>
      <c r="E32" s="659"/>
      <c r="F32" s="659"/>
      <c r="G32" s="659"/>
      <c r="H32" s="659"/>
      <c r="I32" s="659"/>
      <c r="J32" s="659"/>
      <c r="K32" s="659"/>
      <c r="L32" s="659"/>
      <c r="M32" s="659"/>
      <c r="N32" s="659"/>
      <c r="O32" s="659"/>
      <c r="P32" s="659"/>
      <c r="Q32" s="660"/>
      <c r="R32" s="661">
        <v>1085679</v>
      </c>
      <c r="S32" s="664"/>
      <c r="T32" s="664"/>
      <c r="U32" s="664"/>
      <c r="V32" s="664"/>
      <c r="W32" s="664"/>
      <c r="X32" s="664"/>
      <c r="Y32" s="665"/>
      <c r="Z32" s="723">
        <v>16.3</v>
      </c>
      <c r="AA32" s="723"/>
      <c r="AB32" s="723"/>
      <c r="AC32" s="723"/>
      <c r="AD32" s="724" t="s">
        <v>130</v>
      </c>
      <c r="AE32" s="724"/>
      <c r="AF32" s="724"/>
      <c r="AG32" s="724"/>
      <c r="AH32" s="724"/>
      <c r="AI32" s="724"/>
      <c r="AJ32" s="724"/>
      <c r="AK32" s="724"/>
      <c r="AL32" s="666" t="s">
        <v>227</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99.8</v>
      </c>
      <c r="BH32" s="677"/>
      <c r="BI32" s="677"/>
      <c r="BJ32" s="677"/>
      <c r="BK32" s="677"/>
      <c r="BL32" s="677"/>
      <c r="BM32" s="721">
        <v>98.8</v>
      </c>
      <c r="BN32" s="677"/>
      <c r="BO32" s="677"/>
      <c r="BP32" s="677"/>
      <c r="BQ32" s="714"/>
      <c r="BR32" s="738">
        <v>99.5</v>
      </c>
      <c r="BS32" s="677"/>
      <c r="BT32" s="677"/>
      <c r="BU32" s="677"/>
      <c r="BV32" s="677"/>
      <c r="BW32" s="677"/>
      <c r="BX32" s="721">
        <v>98.1</v>
      </c>
      <c r="BY32" s="677"/>
      <c r="BZ32" s="677"/>
      <c r="CA32" s="677"/>
      <c r="CB32" s="714"/>
      <c r="CD32" s="749"/>
      <c r="CE32" s="750"/>
      <c r="CF32" s="705" t="s">
        <v>316</v>
      </c>
      <c r="CG32" s="702"/>
      <c r="CH32" s="702"/>
      <c r="CI32" s="702"/>
      <c r="CJ32" s="702"/>
      <c r="CK32" s="702"/>
      <c r="CL32" s="702"/>
      <c r="CM32" s="702"/>
      <c r="CN32" s="702"/>
      <c r="CO32" s="702"/>
      <c r="CP32" s="702"/>
      <c r="CQ32" s="703"/>
      <c r="CR32" s="661">
        <v>90</v>
      </c>
      <c r="CS32" s="664"/>
      <c r="CT32" s="664"/>
      <c r="CU32" s="664"/>
      <c r="CV32" s="664"/>
      <c r="CW32" s="664"/>
      <c r="CX32" s="664"/>
      <c r="CY32" s="665"/>
      <c r="CZ32" s="666">
        <v>0</v>
      </c>
      <c r="DA32" s="695"/>
      <c r="DB32" s="695"/>
      <c r="DC32" s="696"/>
      <c r="DD32" s="669">
        <v>90</v>
      </c>
      <c r="DE32" s="664"/>
      <c r="DF32" s="664"/>
      <c r="DG32" s="664"/>
      <c r="DH32" s="664"/>
      <c r="DI32" s="664"/>
      <c r="DJ32" s="664"/>
      <c r="DK32" s="665"/>
      <c r="DL32" s="669">
        <v>90</v>
      </c>
      <c r="DM32" s="664"/>
      <c r="DN32" s="664"/>
      <c r="DO32" s="664"/>
      <c r="DP32" s="664"/>
      <c r="DQ32" s="664"/>
      <c r="DR32" s="664"/>
      <c r="DS32" s="664"/>
      <c r="DT32" s="664"/>
      <c r="DU32" s="664"/>
      <c r="DV32" s="665"/>
      <c r="DW32" s="666">
        <v>0</v>
      </c>
      <c r="DX32" s="695"/>
      <c r="DY32" s="695"/>
      <c r="DZ32" s="695"/>
      <c r="EA32" s="695"/>
      <c r="EB32" s="695"/>
      <c r="EC32" s="697"/>
    </row>
    <row r="33" spans="2:133" ht="11.25" customHeight="1">
      <c r="B33" s="658" t="s">
        <v>317</v>
      </c>
      <c r="C33" s="659"/>
      <c r="D33" s="659"/>
      <c r="E33" s="659"/>
      <c r="F33" s="659"/>
      <c r="G33" s="659"/>
      <c r="H33" s="659"/>
      <c r="I33" s="659"/>
      <c r="J33" s="659"/>
      <c r="K33" s="659"/>
      <c r="L33" s="659"/>
      <c r="M33" s="659"/>
      <c r="N33" s="659"/>
      <c r="O33" s="659"/>
      <c r="P33" s="659"/>
      <c r="Q33" s="660"/>
      <c r="R33" s="661">
        <v>198767</v>
      </c>
      <c r="S33" s="664"/>
      <c r="T33" s="664"/>
      <c r="U33" s="664"/>
      <c r="V33" s="664"/>
      <c r="W33" s="664"/>
      <c r="X33" s="664"/>
      <c r="Y33" s="665"/>
      <c r="Z33" s="723">
        <v>3</v>
      </c>
      <c r="AA33" s="723"/>
      <c r="AB33" s="723"/>
      <c r="AC33" s="723"/>
      <c r="AD33" s="724" t="s">
        <v>130</v>
      </c>
      <c r="AE33" s="724"/>
      <c r="AF33" s="724"/>
      <c r="AG33" s="724"/>
      <c r="AH33" s="724"/>
      <c r="AI33" s="724"/>
      <c r="AJ33" s="724"/>
      <c r="AK33" s="724"/>
      <c r="AL33" s="666" t="s">
        <v>130</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2702211</v>
      </c>
      <c r="CS33" s="662"/>
      <c r="CT33" s="662"/>
      <c r="CU33" s="662"/>
      <c r="CV33" s="662"/>
      <c r="CW33" s="662"/>
      <c r="CX33" s="662"/>
      <c r="CY33" s="663"/>
      <c r="CZ33" s="666">
        <v>41.4</v>
      </c>
      <c r="DA33" s="695"/>
      <c r="DB33" s="695"/>
      <c r="DC33" s="696"/>
      <c r="DD33" s="669">
        <v>1932114</v>
      </c>
      <c r="DE33" s="662"/>
      <c r="DF33" s="662"/>
      <c r="DG33" s="662"/>
      <c r="DH33" s="662"/>
      <c r="DI33" s="662"/>
      <c r="DJ33" s="662"/>
      <c r="DK33" s="663"/>
      <c r="DL33" s="669">
        <v>1292479</v>
      </c>
      <c r="DM33" s="662"/>
      <c r="DN33" s="662"/>
      <c r="DO33" s="662"/>
      <c r="DP33" s="662"/>
      <c r="DQ33" s="662"/>
      <c r="DR33" s="662"/>
      <c r="DS33" s="662"/>
      <c r="DT33" s="662"/>
      <c r="DU33" s="662"/>
      <c r="DV33" s="663"/>
      <c r="DW33" s="666">
        <v>45.5</v>
      </c>
      <c r="DX33" s="695"/>
      <c r="DY33" s="695"/>
      <c r="DZ33" s="695"/>
      <c r="EA33" s="695"/>
      <c r="EB33" s="695"/>
      <c r="EC33" s="697"/>
    </row>
    <row r="34" spans="2:133" ht="11.25" customHeight="1">
      <c r="B34" s="658" t="s">
        <v>319</v>
      </c>
      <c r="C34" s="659"/>
      <c r="D34" s="659"/>
      <c r="E34" s="659"/>
      <c r="F34" s="659"/>
      <c r="G34" s="659"/>
      <c r="H34" s="659"/>
      <c r="I34" s="659"/>
      <c r="J34" s="659"/>
      <c r="K34" s="659"/>
      <c r="L34" s="659"/>
      <c r="M34" s="659"/>
      <c r="N34" s="659"/>
      <c r="O34" s="659"/>
      <c r="P34" s="659"/>
      <c r="Q34" s="660"/>
      <c r="R34" s="661">
        <v>113721</v>
      </c>
      <c r="S34" s="664"/>
      <c r="T34" s="664"/>
      <c r="U34" s="664"/>
      <c r="V34" s="664"/>
      <c r="W34" s="664"/>
      <c r="X34" s="664"/>
      <c r="Y34" s="665"/>
      <c r="Z34" s="723">
        <v>1.7</v>
      </c>
      <c r="AA34" s="723"/>
      <c r="AB34" s="723"/>
      <c r="AC34" s="723"/>
      <c r="AD34" s="724">
        <v>90</v>
      </c>
      <c r="AE34" s="724"/>
      <c r="AF34" s="724"/>
      <c r="AG34" s="724"/>
      <c r="AH34" s="724"/>
      <c r="AI34" s="724"/>
      <c r="AJ34" s="724"/>
      <c r="AK34" s="724"/>
      <c r="AL34" s="666">
        <v>0</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1009278</v>
      </c>
      <c r="CS34" s="664"/>
      <c r="CT34" s="664"/>
      <c r="CU34" s="664"/>
      <c r="CV34" s="664"/>
      <c r="CW34" s="664"/>
      <c r="CX34" s="664"/>
      <c r="CY34" s="665"/>
      <c r="CZ34" s="666">
        <v>15.5</v>
      </c>
      <c r="DA34" s="695"/>
      <c r="DB34" s="695"/>
      <c r="DC34" s="696"/>
      <c r="DD34" s="669">
        <v>643490</v>
      </c>
      <c r="DE34" s="664"/>
      <c r="DF34" s="664"/>
      <c r="DG34" s="664"/>
      <c r="DH34" s="664"/>
      <c r="DI34" s="664"/>
      <c r="DJ34" s="664"/>
      <c r="DK34" s="665"/>
      <c r="DL34" s="669">
        <v>511670</v>
      </c>
      <c r="DM34" s="664"/>
      <c r="DN34" s="664"/>
      <c r="DO34" s="664"/>
      <c r="DP34" s="664"/>
      <c r="DQ34" s="664"/>
      <c r="DR34" s="664"/>
      <c r="DS34" s="664"/>
      <c r="DT34" s="664"/>
      <c r="DU34" s="664"/>
      <c r="DV34" s="665"/>
      <c r="DW34" s="666">
        <v>18</v>
      </c>
      <c r="DX34" s="695"/>
      <c r="DY34" s="695"/>
      <c r="DZ34" s="695"/>
      <c r="EA34" s="695"/>
      <c r="EB34" s="695"/>
      <c r="EC34" s="697"/>
    </row>
    <row r="35" spans="2:133" ht="11.25" customHeight="1">
      <c r="B35" s="658" t="s">
        <v>323</v>
      </c>
      <c r="C35" s="659"/>
      <c r="D35" s="659"/>
      <c r="E35" s="659"/>
      <c r="F35" s="659"/>
      <c r="G35" s="659"/>
      <c r="H35" s="659"/>
      <c r="I35" s="659"/>
      <c r="J35" s="659"/>
      <c r="K35" s="659"/>
      <c r="L35" s="659"/>
      <c r="M35" s="659"/>
      <c r="N35" s="659"/>
      <c r="O35" s="659"/>
      <c r="P35" s="659"/>
      <c r="Q35" s="660"/>
      <c r="R35" s="661">
        <v>761939</v>
      </c>
      <c r="S35" s="664"/>
      <c r="T35" s="664"/>
      <c r="U35" s="664"/>
      <c r="V35" s="664"/>
      <c r="W35" s="664"/>
      <c r="X35" s="664"/>
      <c r="Y35" s="665"/>
      <c r="Z35" s="723">
        <v>11.5</v>
      </c>
      <c r="AA35" s="723"/>
      <c r="AB35" s="723"/>
      <c r="AC35" s="723"/>
      <c r="AD35" s="724" t="s">
        <v>130</v>
      </c>
      <c r="AE35" s="724"/>
      <c r="AF35" s="724"/>
      <c r="AG35" s="724"/>
      <c r="AH35" s="724"/>
      <c r="AI35" s="724"/>
      <c r="AJ35" s="724"/>
      <c r="AK35" s="724"/>
      <c r="AL35" s="666" t="s">
        <v>130</v>
      </c>
      <c r="AM35" s="667"/>
      <c r="AN35" s="667"/>
      <c r="AO35" s="725"/>
      <c r="AP35" s="234"/>
      <c r="AQ35" s="729" t="s">
        <v>324</v>
      </c>
      <c r="AR35" s="730"/>
      <c r="AS35" s="730"/>
      <c r="AT35" s="730"/>
      <c r="AU35" s="730"/>
      <c r="AV35" s="730"/>
      <c r="AW35" s="730"/>
      <c r="AX35" s="730"/>
      <c r="AY35" s="731"/>
      <c r="AZ35" s="726">
        <v>595795</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31</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73022</v>
      </c>
      <c r="CS35" s="662"/>
      <c r="CT35" s="662"/>
      <c r="CU35" s="662"/>
      <c r="CV35" s="662"/>
      <c r="CW35" s="662"/>
      <c r="CX35" s="662"/>
      <c r="CY35" s="663"/>
      <c r="CZ35" s="666">
        <v>1.1000000000000001</v>
      </c>
      <c r="DA35" s="695"/>
      <c r="DB35" s="695"/>
      <c r="DC35" s="696"/>
      <c r="DD35" s="669">
        <v>42973</v>
      </c>
      <c r="DE35" s="662"/>
      <c r="DF35" s="662"/>
      <c r="DG35" s="662"/>
      <c r="DH35" s="662"/>
      <c r="DI35" s="662"/>
      <c r="DJ35" s="662"/>
      <c r="DK35" s="663"/>
      <c r="DL35" s="669">
        <v>11519</v>
      </c>
      <c r="DM35" s="662"/>
      <c r="DN35" s="662"/>
      <c r="DO35" s="662"/>
      <c r="DP35" s="662"/>
      <c r="DQ35" s="662"/>
      <c r="DR35" s="662"/>
      <c r="DS35" s="662"/>
      <c r="DT35" s="662"/>
      <c r="DU35" s="662"/>
      <c r="DV35" s="663"/>
      <c r="DW35" s="666">
        <v>0.4</v>
      </c>
      <c r="DX35" s="695"/>
      <c r="DY35" s="695"/>
      <c r="DZ35" s="695"/>
      <c r="EA35" s="695"/>
      <c r="EB35" s="695"/>
      <c r="EC35" s="697"/>
    </row>
    <row r="36" spans="2:133" ht="11.25" customHeight="1">
      <c r="B36" s="658" t="s">
        <v>327</v>
      </c>
      <c r="C36" s="659"/>
      <c r="D36" s="659"/>
      <c r="E36" s="659"/>
      <c r="F36" s="659"/>
      <c r="G36" s="659"/>
      <c r="H36" s="659"/>
      <c r="I36" s="659"/>
      <c r="J36" s="659"/>
      <c r="K36" s="659"/>
      <c r="L36" s="659"/>
      <c r="M36" s="659"/>
      <c r="N36" s="659"/>
      <c r="O36" s="659"/>
      <c r="P36" s="659"/>
      <c r="Q36" s="660"/>
      <c r="R36" s="661" t="s">
        <v>130</v>
      </c>
      <c r="S36" s="664"/>
      <c r="T36" s="664"/>
      <c r="U36" s="664"/>
      <c r="V36" s="664"/>
      <c r="W36" s="664"/>
      <c r="X36" s="664"/>
      <c r="Y36" s="665"/>
      <c r="Z36" s="723" t="s">
        <v>130</v>
      </c>
      <c r="AA36" s="723"/>
      <c r="AB36" s="723"/>
      <c r="AC36" s="723"/>
      <c r="AD36" s="724" t="s">
        <v>130</v>
      </c>
      <c r="AE36" s="724"/>
      <c r="AF36" s="724"/>
      <c r="AG36" s="724"/>
      <c r="AH36" s="724"/>
      <c r="AI36" s="724"/>
      <c r="AJ36" s="724"/>
      <c r="AK36" s="724"/>
      <c r="AL36" s="666" t="s">
        <v>130</v>
      </c>
      <c r="AM36" s="667"/>
      <c r="AN36" s="667"/>
      <c r="AO36" s="725"/>
      <c r="AQ36" s="698" t="s">
        <v>328</v>
      </c>
      <c r="AR36" s="699"/>
      <c r="AS36" s="699"/>
      <c r="AT36" s="699"/>
      <c r="AU36" s="699"/>
      <c r="AV36" s="699"/>
      <c r="AW36" s="699"/>
      <c r="AX36" s="699"/>
      <c r="AY36" s="700"/>
      <c r="AZ36" s="661">
        <v>148898</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-4895</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744379</v>
      </c>
      <c r="CS36" s="664"/>
      <c r="CT36" s="664"/>
      <c r="CU36" s="664"/>
      <c r="CV36" s="664"/>
      <c r="CW36" s="664"/>
      <c r="CX36" s="664"/>
      <c r="CY36" s="665"/>
      <c r="CZ36" s="666">
        <v>11.4</v>
      </c>
      <c r="DA36" s="695"/>
      <c r="DB36" s="695"/>
      <c r="DC36" s="696"/>
      <c r="DD36" s="669">
        <v>549979</v>
      </c>
      <c r="DE36" s="664"/>
      <c r="DF36" s="664"/>
      <c r="DG36" s="664"/>
      <c r="DH36" s="664"/>
      <c r="DI36" s="664"/>
      <c r="DJ36" s="664"/>
      <c r="DK36" s="665"/>
      <c r="DL36" s="669">
        <v>434471</v>
      </c>
      <c r="DM36" s="664"/>
      <c r="DN36" s="664"/>
      <c r="DO36" s="664"/>
      <c r="DP36" s="664"/>
      <c r="DQ36" s="664"/>
      <c r="DR36" s="664"/>
      <c r="DS36" s="664"/>
      <c r="DT36" s="664"/>
      <c r="DU36" s="664"/>
      <c r="DV36" s="665"/>
      <c r="DW36" s="666">
        <v>15.3</v>
      </c>
      <c r="DX36" s="695"/>
      <c r="DY36" s="695"/>
      <c r="DZ36" s="695"/>
      <c r="EA36" s="695"/>
      <c r="EB36" s="695"/>
      <c r="EC36" s="697"/>
    </row>
    <row r="37" spans="2:133" ht="11.25" customHeight="1">
      <c r="B37" s="658" t="s">
        <v>331</v>
      </c>
      <c r="C37" s="659"/>
      <c r="D37" s="659"/>
      <c r="E37" s="659"/>
      <c r="F37" s="659"/>
      <c r="G37" s="659"/>
      <c r="H37" s="659"/>
      <c r="I37" s="659"/>
      <c r="J37" s="659"/>
      <c r="K37" s="659"/>
      <c r="L37" s="659"/>
      <c r="M37" s="659"/>
      <c r="N37" s="659"/>
      <c r="O37" s="659"/>
      <c r="P37" s="659"/>
      <c r="Q37" s="660"/>
      <c r="R37" s="661">
        <v>101339</v>
      </c>
      <c r="S37" s="664"/>
      <c r="T37" s="664"/>
      <c r="U37" s="664"/>
      <c r="V37" s="664"/>
      <c r="W37" s="664"/>
      <c r="X37" s="664"/>
      <c r="Y37" s="665"/>
      <c r="Z37" s="723">
        <v>1.5</v>
      </c>
      <c r="AA37" s="723"/>
      <c r="AB37" s="723"/>
      <c r="AC37" s="723"/>
      <c r="AD37" s="724" t="s">
        <v>130</v>
      </c>
      <c r="AE37" s="724"/>
      <c r="AF37" s="724"/>
      <c r="AG37" s="724"/>
      <c r="AH37" s="724"/>
      <c r="AI37" s="724"/>
      <c r="AJ37" s="724"/>
      <c r="AK37" s="724"/>
      <c r="AL37" s="666" t="s">
        <v>130</v>
      </c>
      <c r="AM37" s="667"/>
      <c r="AN37" s="667"/>
      <c r="AO37" s="725"/>
      <c r="AQ37" s="698" t="s">
        <v>332</v>
      </c>
      <c r="AR37" s="699"/>
      <c r="AS37" s="699"/>
      <c r="AT37" s="699"/>
      <c r="AU37" s="699"/>
      <c r="AV37" s="699"/>
      <c r="AW37" s="699"/>
      <c r="AX37" s="699"/>
      <c r="AY37" s="700"/>
      <c r="AZ37" s="661">
        <v>93809</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612</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177593</v>
      </c>
      <c r="CS37" s="662"/>
      <c r="CT37" s="662"/>
      <c r="CU37" s="662"/>
      <c r="CV37" s="662"/>
      <c r="CW37" s="662"/>
      <c r="CX37" s="662"/>
      <c r="CY37" s="663"/>
      <c r="CZ37" s="666">
        <v>2.7</v>
      </c>
      <c r="DA37" s="695"/>
      <c r="DB37" s="695"/>
      <c r="DC37" s="696"/>
      <c r="DD37" s="669">
        <v>169333</v>
      </c>
      <c r="DE37" s="662"/>
      <c r="DF37" s="662"/>
      <c r="DG37" s="662"/>
      <c r="DH37" s="662"/>
      <c r="DI37" s="662"/>
      <c r="DJ37" s="662"/>
      <c r="DK37" s="663"/>
      <c r="DL37" s="669">
        <v>169333</v>
      </c>
      <c r="DM37" s="662"/>
      <c r="DN37" s="662"/>
      <c r="DO37" s="662"/>
      <c r="DP37" s="662"/>
      <c r="DQ37" s="662"/>
      <c r="DR37" s="662"/>
      <c r="DS37" s="662"/>
      <c r="DT37" s="662"/>
      <c r="DU37" s="662"/>
      <c r="DV37" s="663"/>
      <c r="DW37" s="666">
        <v>6</v>
      </c>
      <c r="DX37" s="695"/>
      <c r="DY37" s="695"/>
      <c r="DZ37" s="695"/>
      <c r="EA37" s="695"/>
      <c r="EB37" s="695"/>
      <c r="EC37" s="697"/>
    </row>
    <row r="38" spans="2:133" ht="11.25" customHeight="1">
      <c r="B38" s="673" t="s">
        <v>335</v>
      </c>
      <c r="C38" s="674"/>
      <c r="D38" s="674"/>
      <c r="E38" s="674"/>
      <c r="F38" s="674"/>
      <c r="G38" s="674"/>
      <c r="H38" s="674"/>
      <c r="I38" s="674"/>
      <c r="J38" s="674"/>
      <c r="K38" s="674"/>
      <c r="L38" s="674"/>
      <c r="M38" s="674"/>
      <c r="N38" s="674"/>
      <c r="O38" s="674"/>
      <c r="P38" s="674"/>
      <c r="Q38" s="675"/>
      <c r="R38" s="676">
        <v>6648476</v>
      </c>
      <c r="S38" s="713"/>
      <c r="T38" s="713"/>
      <c r="U38" s="713"/>
      <c r="V38" s="713"/>
      <c r="W38" s="713"/>
      <c r="X38" s="713"/>
      <c r="Y38" s="718"/>
      <c r="Z38" s="719">
        <v>100</v>
      </c>
      <c r="AA38" s="719"/>
      <c r="AB38" s="719"/>
      <c r="AC38" s="719"/>
      <c r="AD38" s="720">
        <v>2736322</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v>88460</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894</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446897</v>
      </c>
      <c r="CS38" s="664"/>
      <c r="CT38" s="664"/>
      <c r="CU38" s="664"/>
      <c r="CV38" s="664"/>
      <c r="CW38" s="664"/>
      <c r="CX38" s="664"/>
      <c r="CY38" s="665"/>
      <c r="CZ38" s="666">
        <v>6.8</v>
      </c>
      <c r="DA38" s="695"/>
      <c r="DB38" s="695"/>
      <c r="DC38" s="696"/>
      <c r="DD38" s="669">
        <v>407355</v>
      </c>
      <c r="DE38" s="664"/>
      <c r="DF38" s="664"/>
      <c r="DG38" s="664"/>
      <c r="DH38" s="664"/>
      <c r="DI38" s="664"/>
      <c r="DJ38" s="664"/>
      <c r="DK38" s="665"/>
      <c r="DL38" s="669">
        <v>321232</v>
      </c>
      <c r="DM38" s="664"/>
      <c r="DN38" s="664"/>
      <c r="DO38" s="664"/>
      <c r="DP38" s="664"/>
      <c r="DQ38" s="664"/>
      <c r="DR38" s="664"/>
      <c r="DS38" s="664"/>
      <c r="DT38" s="664"/>
      <c r="DU38" s="664"/>
      <c r="DV38" s="665"/>
      <c r="DW38" s="666">
        <v>11.3</v>
      </c>
      <c r="DX38" s="695"/>
      <c r="DY38" s="695"/>
      <c r="DZ38" s="695"/>
      <c r="EA38" s="695"/>
      <c r="EB38" s="695"/>
      <c r="EC38" s="697"/>
    </row>
    <row r="39" spans="2:133" ht="11.25" customHeight="1">
      <c r="AQ39" s="698" t="s">
        <v>339</v>
      </c>
      <c r="AR39" s="699"/>
      <c r="AS39" s="699"/>
      <c r="AT39" s="699"/>
      <c r="AU39" s="699"/>
      <c r="AV39" s="699"/>
      <c r="AW39" s="699"/>
      <c r="AX39" s="699"/>
      <c r="AY39" s="700"/>
      <c r="AZ39" s="661">
        <v>1389</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71</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319158</v>
      </c>
      <c r="CS39" s="662"/>
      <c r="CT39" s="662"/>
      <c r="CU39" s="662"/>
      <c r="CV39" s="662"/>
      <c r="CW39" s="662"/>
      <c r="CX39" s="662"/>
      <c r="CY39" s="663"/>
      <c r="CZ39" s="666">
        <v>4.9000000000000004</v>
      </c>
      <c r="DA39" s="695"/>
      <c r="DB39" s="695"/>
      <c r="DC39" s="696"/>
      <c r="DD39" s="669">
        <v>244219</v>
      </c>
      <c r="DE39" s="662"/>
      <c r="DF39" s="662"/>
      <c r="DG39" s="662"/>
      <c r="DH39" s="662"/>
      <c r="DI39" s="662"/>
      <c r="DJ39" s="662"/>
      <c r="DK39" s="663"/>
      <c r="DL39" s="669" t="s">
        <v>130</v>
      </c>
      <c r="DM39" s="662"/>
      <c r="DN39" s="662"/>
      <c r="DO39" s="662"/>
      <c r="DP39" s="662"/>
      <c r="DQ39" s="662"/>
      <c r="DR39" s="662"/>
      <c r="DS39" s="662"/>
      <c r="DT39" s="662"/>
      <c r="DU39" s="662"/>
      <c r="DV39" s="663"/>
      <c r="DW39" s="666" t="s">
        <v>130</v>
      </c>
      <c r="DX39" s="695"/>
      <c r="DY39" s="695"/>
      <c r="DZ39" s="695"/>
      <c r="EA39" s="695"/>
      <c r="EB39" s="695"/>
      <c r="EC39" s="697"/>
    </row>
    <row r="40" spans="2:133" ht="11.25" customHeight="1">
      <c r="AQ40" s="698" t="s">
        <v>343</v>
      </c>
      <c r="AR40" s="699"/>
      <c r="AS40" s="699"/>
      <c r="AT40" s="699"/>
      <c r="AU40" s="699"/>
      <c r="AV40" s="699"/>
      <c r="AW40" s="699"/>
      <c r="AX40" s="699"/>
      <c r="AY40" s="700"/>
      <c r="AZ40" s="661">
        <v>74866</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130</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109477</v>
      </c>
      <c r="CS40" s="664"/>
      <c r="CT40" s="664"/>
      <c r="CU40" s="664"/>
      <c r="CV40" s="664"/>
      <c r="CW40" s="664"/>
      <c r="CX40" s="664"/>
      <c r="CY40" s="665"/>
      <c r="CZ40" s="666">
        <v>1.7</v>
      </c>
      <c r="DA40" s="695"/>
      <c r="DB40" s="695"/>
      <c r="DC40" s="696"/>
      <c r="DD40" s="669">
        <v>44098</v>
      </c>
      <c r="DE40" s="664"/>
      <c r="DF40" s="664"/>
      <c r="DG40" s="664"/>
      <c r="DH40" s="664"/>
      <c r="DI40" s="664"/>
      <c r="DJ40" s="664"/>
      <c r="DK40" s="665"/>
      <c r="DL40" s="669">
        <v>13587</v>
      </c>
      <c r="DM40" s="664"/>
      <c r="DN40" s="664"/>
      <c r="DO40" s="664"/>
      <c r="DP40" s="664"/>
      <c r="DQ40" s="664"/>
      <c r="DR40" s="664"/>
      <c r="DS40" s="664"/>
      <c r="DT40" s="664"/>
      <c r="DU40" s="664"/>
      <c r="DV40" s="665"/>
      <c r="DW40" s="666">
        <v>0.5</v>
      </c>
      <c r="DX40" s="695"/>
      <c r="DY40" s="695"/>
      <c r="DZ40" s="695"/>
      <c r="EA40" s="695"/>
      <c r="EB40" s="695"/>
      <c r="EC40" s="697"/>
    </row>
    <row r="41" spans="2:133" ht="11.25" customHeight="1">
      <c r="AQ41" s="710" t="s">
        <v>346</v>
      </c>
      <c r="AR41" s="711"/>
      <c r="AS41" s="711"/>
      <c r="AT41" s="711"/>
      <c r="AU41" s="711"/>
      <c r="AV41" s="711"/>
      <c r="AW41" s="711"/>
      <c r="AX41" s="711"/>
      <c r="AY41" s="712"/>
      <c r="AZ41" s="676">
        <v>188373</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387</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130</v>
      </c>
      <c r="CS41" s="662"/>
      <c r="CT41" s="662"/>
      <c r="CU41" s="662"/>
      <c r="CV41" s="662"/>
      <c r="CW41" s="662"/>
      <c r="CX41" s="662"/>
      <c r="CY41" s="663"/>
      <c r="CZ41" s="666" t="s">
        <v>130</v>
      </c>
      <c r="DA41" s="695"/>
      <c r="DB41" s="695"/>
      <c r="DC41" s="696"/>
      <c r="DD41" s="669" t="s">
        <v>130</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2279704</v>
      </c>
      <c r="CS42" s="664"/>
      <c r="CT42" s="664"/>
      <c r="CU42" s="664"/>
      <c r="CV42" s="664"/>
      <c r="CW42" s="664"/>
      <c r="CX42" s="664"/>
      <c r="CY42" s="665"/>
      <c r="CZ42" s="666">
        <v>34.9</v>
      </c>
      <c r="DA42" s="667"/>
      <c r="DB42" s="667"/>
      <c r="DC42" s="668"/>
      <c r="DD42" s="669">
        <v>315700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20571</v>
      </c>
      <c r="CS43" s="662"/>
      <c r="CT43" s="662"/>
      <c r="CU43" s="662"/>
      <c r="CV43" s="662"/>
      <c r="CW43" s="662"/>
      <c r="CX43" s="662"/>
      <c r="CY43" s="663"/>
      <c r="CZ43" s="666">
        <v>0.3</v>
      </c>
      <c r="DA43" s="695"/>
      <c r="DB43" s="695"/>
      <c r="DC43" s="696"/>
      <c r="DD43" s="669">
        <v>20571</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353</v>
      </c>
      <c r="CD44" s="689" t="s">
        <v>305</v>
      </c>
      <c r="CE44" s="690"/>
      <c r="CF44" s="658" t="s">
        <v>354</v>
      </c>
      <c r="CG44" s="659"/>
      <c r="CH44" s="659"/>
      <c r="CI44" s="659"/>
      <c r="CJ44" s="659"/>
      <c r="CK44" s="659"/>
      <c r="CL44" s="659"/>
      <c r="CM44" s="659"/>
      <c r="CN44" s="659"/>
      <c r="CO44" s="659"/>
      <c r="CP44" s="659"/>
      <c r="CQ44" s="660"/>
      <c r="CR44" s="661">
        <v>2059559</v>
      </c>
      <c r="CS44" s="664"/>
      <c r="CT44" s="664"/>
      <c r="CU44" s="664"/>
      <c r="CV44" s="664"/>
      <c r="CW44" s="664"/>
      <c r="CX44" s="664"/>
      <c r="CY44" s="665"/>
      <c r="CZ44" s="666">
        <v>31.5</v>
      </c>
      <c r="DA44" s="667"/>
      <c r="DB44" s="667"/>
      <c r="DC44" s="668"/>
      <c r="DD44" s="669">
        <v>235317</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355</v>
      </c>
      <c r="CG45" s="659"/>
      <c r="CH45" s="659"/>
      <c r="CI45" s="659"/>
      <c r="CJ45" s="659"/>
      <c r="CK45" s="659"/>
      <c r="CL45" s="659"/>
      <c r="CM45" s="659"/>
      <c r="CN45" s="659"/>
      <c r="CO45" s="659"/>
      <c r="CP45" s="659"/>
      <c r="CQ45" s="660"/>
      <c r="CR45" s="661">
        <v>1180655</v>
      </c>
      <c r="CS45" s="662"/>
      <c r="CT45" s="662"/>
      <c r="CU45" s="662"/>
      <c r="CV45" s="662"/>
      <c r="CW45" s="662"/>
      <c r="CX45" s="662"/>
      <c r="CY45" s="663"/>
      <c r="CZ45" s="666">
        <v>18.100000000000001</v>
      </c>
      <c r="DA45" s="695"/>
      <c r="DB45" s="695"/>
      <c r="DC45" s="696"/>
      <c r="DD45" s="669">
        <v>47855</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356</v>
      </c>
      <c r="CG46" s="659"/>
      <c r="CH46" s="659"/>
      <c r="CI46" s="659"/>
      <c r="CJ46" s="659"/>
      <c r="CK46" s="659"/>
      <c r="CL46" s="659"/>
      <c r="CM46" s="659"/>
      <c r="CN46" s="659"/>
      <c r="CO46" s="659"/>
      <c r="CP46" s="659"/>
      <c r="CQ46" s="660"/>
      <c r="CR46" s="661">
        <v>850156</v>
      </c>
      <c r="CS46" s="664"/>
      <c r="CT46" s="664"/>
      <c r="CU46" s="664"/>
      <c r="CV46" s="664"/>
      <c r="CW46" s="664"/>
      <c r="CX46" s="664"/>
      <c r="CY46" s="665"/>
      <c r="CZ46" s="666">
        <v>13</v>
      </c>
      <c r="DA46" s="667"/>
      <c r="DB46" s="667"/>
      <c r="DC46" s="668"/>
      <c r="DD46" s="669">
        <v>171975</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357</v>
      </c>
      <c r="CG47" s="659"/>
      <c r="CH47" s="659"/>
      <c r="CI47" s="659"/>
      <c r="CJ47" s="659"/>
      <c r="CK47" s="659"/>
      <c r="CL47" s="659"/>
      <c r="CM47" s="659"/>
      <c r="CN47" s="659"/>
      <c r="CO47" s="659"/>
      <c r="CP47" s="659"/>
      <c r="CQ47" s="660"/>
      <c r="CR47" s="661">
        <v>220145</v>
      </c>
      <c r="CS47" s="662"/>
      <c r="CT47" s="662"/>
      <c r="CU47" s="662"/>
      <c r="CV47" s="662"/>
      <c r="CW47" s="662"/>
      <c r="CX47" s="662"/>
      <c r="CY47" s="663"/>
      <c r="CZ47" s="666">
        <v>3.4</v>
      </c>
      <c r="DA47" s="695"/>
      <c r="DB47" s="695"/>
      <c r="DC47" s="696"/>
      <c r="DD47" s="669">
        <v>80383</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358</v>
      </c>
      <c r="CG48" s="659"/>
      <c r="CH48" s="659"/>
      <c r="CI48" s="659"/>
      <c r="CJ48" s="659"/>
      <c r="CK48" s="659"/>
      <c r="CL48" s="659"/>
      <c r="CM48" s="659"/>
      <c r="CN48" s="659"/>
      <c r="CO48" s="659"/>
      <c r="CP48" s="659"/>
      <c r="CQ48" s="660"/>
      <c r="CR48" s="661" t="s">
        <v>227</v>
      </c>
      <c r="CS48" s="664"/>
      <c r="CT48" s="664"/>
      <c r="CU48" s="664"/>
      <c r="CV48" s="664"/>
      <c r="CW48" s="664"/>
      <c r="CX48" s="664"/>
      <c r="CY48" s="665"/>
      <c r="CZ48" s="666" t="s">
        <v>227</v>
      </c>
      <c r="DA48" s="667"/>
      <c r="DB48" s="667"/>
      <c r="DC48" s="668"/>
      <c r="DD48" s="669" t="s">
        <v>227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359</v>
      </c>
      <c r="CE49" s="674"/>
      <c r="CF49" s="674"/>
      <c r="CG49" s="674"/>
      <c r="CH49" s="674"/>
      <c r="CI49" s="674"/>
      <c r="CJ49" s="674"/>
      <c r="CK49" s="674"/>
      <c r="CL49" s="674"/>
      <c r="CM49" s="674"/>
      <c r="CN49" s="674"/>
      <c r="CO49" s="674"/>
      <c r="CP49" s="674"/>
      <c r="CQ49" s="675"/>
      <c r="CR49" s="676">
        <v>6531980</v>
      </c>
      <c r="CS49" s="677"/>
      <c r="CT49" s="677"/>
      <c r="CU49" s="677"/>
      <c r="CV49" s="677"/>
      <c r="CW49" s="677"/>
      <c r="CX49" s="677"/>
      <c r="CY49" s="678"/>
      <c r="CZ49" s="679">
        <v>100</v>
      </c>
      <c r="DA49" s="680"/>
      <c r="DB49" s="680"/>
      <c r="DC49" s="681"/>
      <c r="DD49" s="682">
        <v>3619144</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8tfyqiU2RovPDrYiqO21DJQbY0X7z0psM79iPhXaG0E9LlKkEewP+l5lVl676NMeV/sm8PuYj8tx0j8i5Ce3Wg==" saltValue="ZzI4zIPMmZZT03SohW+6u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361</v>
      </c>
      <c r="DK2" s="1200"/>
      <c r="DL2" s="1200"/>
      <c r="DM2" s="1200"/>
      <c r="DN2" s="1200"/>
      <c r="DO2" s="1201"/>
      <c r="DP2" s="249"/>
      <c r="DQ2" s="1199" t="s">
        <v>362</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02"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87" t="s">
        <v>379</v>
      </c>
      <c r="DH5" s="1188"/>
      <c r="DI5" s="1188"/>
      <c r="DJ5" s="1188"/>
      <c r="DK5" s="1189"/>
      <c r="DL5" s="1187" t="s">
        <v>380</v>
      </c>
      <c r="DM5" s="1188"/>
      <c r="DN5" s="1188"/>
      <c r="DO5" s="1188"/>
      <c r="DP5" s="1189"/>
      <c r="DQ5" s="1090" t="s">
        <v>381</v>
      </c>
      <c r="DR5" s="1091"/>
      <c r="DS5" s="1091"/>
      <c r="DT5" s="1091"/>
      <c r="DU5" s="1092"/>
      <c r="DV5" s="1090" t="s">
        <v>372</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382</v>
      </c>
      <c r="C7" s="1140"/>
      <c r="D7" s="1140"/>
      <c r="E7" s="1140"/>
      <c r="F7" s="1140"/>
      <c r="G7" s="1140"/>
      <c r="H7" s="1140"/>
      <c r="I7" s="1140"/>
      <c r="J7" s="1140"/>
      <c r="K7" s="1140"/>
      <c r="L7" s="1140"/>
      <c r="M7" s="1140"/>
      <c r="N7" s="1140"/>
      <c r="O7" s="1140"/>
      <c r="P7" s="1141"/>
      <c r="Q7" s="1193">
        <v>6628</v>
      </c>
      <c r="R7" s="1194"/>
      <c r="S7" s="1194"/>
      <c r="T7" s="1194"/>
      <c r="U7" s="1194"/>
      <c r="V7" s="1194">
        <v>6501</v>
      </c>
      <c r="W7" s="1194"/>
      <c r="X7" s="1194"/>
      <c r="Y7" s="1194"/>
      <c r="Z7" s="1194"/>
      <c r="AA7" s="1194">
        <v>127</v>
      </c>
      <c r="AB7" s="1194"/>
      <c r="AC7" s="1194"/>
      <c r="AD7" s="1194"/>
      <c r="AE7" s="1195"/>
      <c r="AF7" s="1196">
        <v>53</v>
      </c>
      <c r="AG7" s="1197"/>
      <c r="AH7" s="1197"/>
      <c r="AI7" s="1197"/>
      <c r="AJ7" s="1198"/>
      <c r="AK7" s="1180" t="s">
        <v>582</v>
      </c>
      <c r="AL7" s="1181"/>
      <c r="AM7" s="1181"/>
      <c r="AN7" s="1181"/>
      <c r="AO7" s="1181"/>
      <c r="AP7" s="1181">
        <v>6088</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596</v>
      </c>
      <c r="BT7" s="1185"/>
      <c r="BU7" s="1185"/>
      <c r="BV7" s="1185"/>
      <c r="BW7" s="1185"/>
      <c r="BX7" s="1185"/>
      <c r="BY7" s="1185"/>
      <c r="BZ7" s="1185"/>
      <c r="CA7" s="1185"/>
      <c r="CB7" s="1185"/>
      <c r="CC7" s="1185"/>
      <c r="CD7" s="1185"/>
      <c r="CE7" s="1185"/>
      <c r="CF7" s="1185"/>
      <c r="CG7" s="1186"/>
      <c r="CH7" s="1177">
        <v>0</v>
      </c>
      <c r="CI7" s="1178"/>
      <c r="CJ7" s="1178"/>
      <c r="CK7" s="1178"/>
      <c r="CL7" s="1179"/>
      <c r="CM7" s="1177">
        <v>11</v>
      </c>
      <c r="CN7" s="1178"/>
      <c r="CO7" s="1178"/>
      <c r="CP7" s="1178"/>
      <c r="CQ7" s="1179"/>
      <c r="CR7" s="1177">
        <v>5</v>
      </c>
      <c r="CS7" s="1178"/>
      <c r="CT7" s="1178"/>
      <c r="CU7" s="1178"/>
      <c r="CV7" s="1179"/>
      <c r="CW7" s="1177" t="s">
        <v>514</v>
      </c>
      <c r="CX7" s="1178"/>
      <c r="CY7" s="1178"/>
      <c r="CZ7" s="1178"/>
      <c r="DA7" s="1179"/>
      <c r="DB7" s="1177" t="s">
        <v>514</v>
      </c>
      <c r="DC7" s="1178"/>
      <c r="DD7" s="1178"/>
      <c r="DE7" s="1178"/>
      <c r="DF7" s="1179"/>
      <c r="DG7" s="1177" t="s">
        <v>514</v>
      </c>
      <c r="DH7" s="1178"/>
      <c r="DI7" s="1178"/>
      <c r="DJ7" s="1178"/>
      <c r="DK7" s="1179"/>
      <c r="DL7" s="1177" t="s">
        <v>514</v>
      </c>
      <c r="DM7" s="1178"/>
      <c r="DN7" s="1178"/>
      <c r="DO7" s="1178"/>
      <c r="DP7" s="1179"/>
      <c r="DQ7" s="1177" t="s">
        <v>514</v>
      </c>
      <c r="DR7" s="1178"/>
      <c r="DS7" s="1178"/>
      <c r="DT7" s="1178"/>
      <c r="DU7" s="1179"/>
      <c r="DV7" s="1204"/>
      <c r="DW7" s="1205"/>
      <c r="DX7" s="1205"/>
      <c r="DY7" s="1205"/>
      <c r="DZ7" s="1206"/>
      <c r="EA7" s="254"/>
    </row>
    <row r="8" spans="1:131" s="255" customFormat="1" ht="26.25" customHeight="1">
      <c r="A8" s="261">
        <v>2</v>
      </c>
      <c r="B8" s="1126" t="s">
        <v>383</v>
      </c>
      <c r="C8" s="1127"/>
      <c r="D8" s="1127"/>
      <c r="E8" s="1127"/>
      <c r="F8" s="1127"/>
      <c r="G8" s="1127"/>
      <c r="H8" s="1127"/>
      <c r="I8" s="1127"/>
      <c r="J8" s="1127"/>
      <c r="K8" s="1127"/>
      <c r="L8" s="1127"/>
      <c r="M8" s="1127"/>
      <c r="N8" s="1127"/>
      <c r="O8" s="1127"/>
      <c r="P8" s="1128"/>
      <c r="Q8" s="1132">
        <v>11</v>
      </c>
      <c r="R8" s="1133"/>
      <c r="S8" s="1133"/>
      <c r="T8" s="1133"/>
      <c r="U8" s="1133"/>
      <c r="V8" s="1133">
        <v>18</v>
      </c>
      <c r="W8" s="1133"/>
      <c r="X8" s="1133"/>
      <c r="Y8" s="1133"/>
      <c r="Z8" s="1133"/>
      <c r="AA8" s="1133">
        <v>-7</v>
      </c>
      <c r="AB8" s="1133"/>
      <c r="AC8" s="1133"/>
      <c r="AD8" s="1133"/>
      <c r="AE8" s="1134"/>
      <c r="AF8" s="1108" t="s">
        <v>129</v>
      </c>
      <c r="AG8" s="1109"/>
      <c r="AH8" s="1109"/>
      <c r="AI8" s="1109"/>
      <c r="AJ8" s="1110"/>
      <c r="AK8" s="1175" t="s">
        <v>582</v>
      </c>
      <c r="AL8" s="1176"/>
      <c r="AM8" s="1176"/>
      <c r="AN8" s="1176"/>
      <c r="AO8" s="1176"/>
      <c r="AP8" s="1176" t="s">
        <v>582</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597</v>
      </c>
      <c r="BT8" s="1104"/>
      <c r="BU8" s="1104"/>
      <c r="BV8" s="1104"/>
      <c r="BW8" s="1104"/>
      <c r="BX8" s="1104"/>
      <c r="BY8" s="1104"/>
      <c r="BZ8" s="1104"/>
      <c r="CA8" s="1104"/>
      <c r="CB8" s="1104"/>
      <c r="CC8" s="1104"/>
      <c r="CD8" s="1104"/>
      <c r="CE8" s="1104"/>
      <c r="CF8" s="1104"/>
      <c r="CG8" s="1105"/>
      <c r="CH8" s="1078">
        <v>0</v>
      </c>
      <c r="CI8" s="1079"/>
      <c r="CJ8" s="1079"/>
      <c r="CK8" s="1079"/>
      <c r="CL8" s="1080"/>
      <c r="CM8" s="1078">
        <v>5</v>
      </c>
      <c r="CN8" s="1079"/>
      <c r="CO8" s="1079"/>
      <c r="CP8" s="1079"/>
      <c r="CQ8" s="1080"/>
      <c r="CR8" s="1078">
        <v>4</v>
      </c>
      <c r="CS8" s="1079"/>
      <c r="CT8" s="1079"/>
      <c r="CU8" s="1079"/>
      <c r="CV8" s="1080"/>
      <c r="CW8" s="1078" t="s">
        <v>514</v>
      </c>
      <c r="CX8" s="1079"/>
      <c r="CY8" s="1079"/>
      <c r="CZ8" s="1079"/>
      <c r="DA8" s="1080"/>
      <c r="DB8" s="1078" t="s">
        <v>514</v>
      </c>
      <c r="DC8" s="1079"/>
      <c r="DD8" s="1079"/>
      <c r="DE8" s="1079"/>
      <c r="DF8" s="1080"/>
      <c r="DG8" s="1078" t="s">
        <v>514</v>
      </c>
      <c r="DH8" s="1079"/>
      <c r="DI8" s="1079"/>
      <c r="DJ8" s="1079"/>
      <c r="DK8" s="1080"/>
      <c r="DL8" s="1078" t="s">
        <v>514</v>
      </c>
      <c r="DM8" s="1079"/>
      <c r="DN8" s="1079"/>
      <c r="DO8" s="1079"/>
      <c r="DP8" s="1080"/>
      <c r="DQ8" s="1078" t="s">
        <v>514</v>
      </c>
      <c r="DR8" s="1079"/>
      <c r="DS8" s="1079"/>
      <c r="DT8" s="1079"/>
      <c r="DU8" s="1080"/>
      <c r="DV8" s="1081"/>
      <c r="DW8" s="1082"/>
      <c r="DX8" s="1082"/>
      <c r="DY8" s="1082"/>
      <c r="DZ8" s="1083"/>
      <c r="EA8" s="254"/>
    </row>
    <row r="9" spans="1:131" s="255" customFormat="1" ht="26.25" customHeight="1">
      <c r="A9" s="261">
        <v>3</v>
      </c>
      <c r="B9" s="1126" t="s">
        <v>384</v>
      </c>
      <c r="C9" s="1127"/>
      <c r="D9" s="1127"/>
      <c r="E9" s="1127"/>
      <c r="F9" s="1127"/>
      <c r="G9" s="1127"/>
      <c r="H9" s="1127"/>
      <c r="I9" s="1127"/>
      <c r="J9" s="1127"/>
      <c r="K9" s="1127"/>
      <c r="L9" s="1127"/>
      <c r="M9" s="1127"/>
      <c r="N9" s="1127"/>
      <c r="O9" s="1127"/>
      <c r="P9" s="1128"/>
      <c r="Q9" s="1132">
        <v>9</v>
      </c>
      <c r="R9" s="1133"/>
      <c r="S9" s="1133"/>
      <c r="T9" s="1133"/>
      <c r="U9" s="1133"/>
      <c r="V9" s="1133">
        <v>13</v>
      </c>
      <c r="W9" s="1133"/>
      <c r="X9" s="1133"/>
      <c r="Y9" s="1133"/>
      <c r="Z9" s="1133"/>
      <c r="AA9" s="1133">
        <v>-4</v>
      </c>
      <c r="AB9" s="1133"/>
      <c r="AC9" s="1133"/>
      <c r="AD9" s="1133"/>
      <c r="AE9" s="1134"/>
      <c r="AF9" s="1108" t="s">
        <v>129</v>
      </c>
      <c r="AG9" s="1109"/>
      <c r="AH9" s="1109"/>
      <c r="AI9" s="1109"/>
      <c r="AJ9" s="1110"/>
      <c r="AK9" s="1175" t="s">
        <v>582</v>
      </c>
      <c r="AL9" s="1176"/>
      <c r="AM9" s="1176"/>
      <c r="AN9" s="1176"/>
      <c r="AO9" s="1176"/>
      <c r="AP9" s="1176" t="s">
        <v>582</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598</v>
      </c>
      <c r="BT9" s="1104"/>
      <c r="BU9" s="1104"/>
      <c r="BV9" s="1104"/>
      <c r="BW9" s="1104"/>
      <c r="BX9" s="1104"/>
      <c r="BY9" s="1104"/>
      <c r="BZ9" s="1104"/>
      <c r="CA9" s="1104"/>
      <c r="CB9" s="1104"/>
      <c r="CC9" s="1104"/>
      <c r="CD9" s="1104"/>
      <c r="CE9" s="1104"/>
      <c r="CF9" s="1104"/>
      <c r="CG9" s="1105"/>
      <c r="CH9" s="1078">
        <v>3</v>
      </c>
      <c r="CI9" s="1079"/>
      <c r="CJ9" s="1079"/>
      <c r="CK9" s="1079"/>
      <c r="CL9" s="1080"/>
      <c r="CM9" s="1078">
        <v>8</v>
      </c>
      <c r="CN9" s="1079"/>
      <c r="CO9" s="1079"/>
      <c r="CP9" s="1079"/>
      <c r="CQ9" s="1080"/>
      <c r="CR9" s="1078">
        <v>5</v>
      </c>
      <c r="CS9" s="1079"/>
      <c r="CT9" s="1079"/>
      <c r="CU9" s="1079"/>
      <c r="CV9" s="1080"/>
      <c r="CW9" s="1078" t="s">
        <v>514</v>
      </c>
      <c r="CX9" s="1079"/>
      <c r="CY9" s="1079"/>
      <c r="CZ9" s="1079"/>
      <c r="DA9" s="1080"/>
      <c r="DB9" s="1078" t="s">
        <v>514</v>
      </c>
      <c r="DC9" s="1079"/>
      <c r="DD9" s="1079"/>
      <c r="DE9" s="1079"/>
      <c r="DF9" s="1080"/>
      <c r="DG9" s="1078" t="s">
        <v>514</v>
      </c>
      <c r="DH9" s="1079"/>
      <c r="DI9" s="1079"/>
      <c r="DJ9" s="1079"/>
      <c r="DK9" s="1080"/>
      <c r="DL9" s="1078" t="s">
        <v>514</v>
      </c>
      <c r="DM9" s="1079"/>
      <c r="DN9" s="1079"/>
      <c r="DO9" s="1079"/>
      <c r="DP9" s="1080"/>
      <c r="DQ9" s="1078" t="s">
        <v>514</v>
      </c>
      <c r="DR9" s="1079"/>
      <c r="DS9" s="1079"/>
      <c r="DT9" s="1079"/>
      <c r="DU9" s="1080"/>
      <c r="DV9" s="1081"/>
      <c r="DW9" s="1082"/>
      <c r="DX9" s="1082"/>
      <c r="DY9" s="1082"/>
      <c r="DZ9" s="1083"/>
      <c r="EA9" s="254"/>
    </row>
    <row r="10" spans="1:131" s="255" customFormat="1" ht="26.25" customHeight="1">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385</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386</v>
      </c>
      <c r="B23" s="1033" t="s">
        <v>387</v>
      </c>
      <c r="C23" s="1034"/>
      <c r="D23" s="1034"/>
      <c r="E23" s="1034"/>
      <c r="F23" s="1034"/>
      <c r="G23" s="1034"/>
      <c r="H23" s="1034"/>
      <c r="I23" s="1034"/>
      <c r="J23" s="1034"/>
      <c r="K23" s="1034"/>
      <c r="L23" s="1034"/>
      <c r="M23" s="1034"/>
      <c r="N23" s="1034"/>
      <c r="O23" s="1034"/>
      <c r="P23" s="1035"/>
      <c r="Q23" s="1157">
        <v>6648</v>
      </c>
      <c r="R23" s="1158"/>
      <c r="S23" s="1158"/>
      <c r="T23" s="1158"/>
      <c r="U23" s="1158"/>
      <c r="V23" s="1158">
        <v>6532</v>
      </c>
      <c r="W23" s="1158"/>
      <c r="X23" s="1158"/>
      <c r="Y23" s="1158"/>
      <c r="Z23" s="1158"/>
      <c r="AA23" s="1158">
        <v>116</v>
      </c>
      <c r="AB23" s="1158"/>
      <c r="AC23" s="1158"/>
      <c r="AD23" s="1158"/>
      <c r="AE23" s="1159"/>
      <c r="AF23" s="1160">
        <v>53</v>
      </c>
      <c r="AG23" s="1158"/>
      <c r="AH23" s="1158"/>
      <c r="AI23" s="1158"/>
      <c r="AJ23" s="1161"/>
      <c r="AK23" s="1162"/>
      <c r="AL23" s="1163"/>
      <c r="AM23" s="1163"/>
      <c r="AN23" s="1163"/>
      <c r="AO23" s="1163"/>
      <c r="AP23" s="1158">
        <v>6088</v>
      </c>
      <c r="AQ23" s="1158"/>
      <c r="AR23" s="1158"/>
      <c r="AS23" s="1158"/>
      <c r="AT23" s="1158"/>
      <c r="AU23" s="1164"/>
      <c r="AV23" s="1164"/>
      <c r="AW23" s="1164"/>
      <c r="AX23" s="1164"/>
      <c r="AY23" s="1165"/>
      <c r="AZ23" s="1154" t="s">
        <v>130</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388</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389</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365</v>
      </c>
      <c r="B26" s="1085"/>
      <c r="C26" s="1085"/>
      <c r="D26" s="1085"/>
      <c r="E26" s="1085"/>
      <c r="F26" s="1085"/>
      <c r="G26" s="1085"/>
      <c r="H26" s="1085"/>
      <c r="I26" s="1085"/>
      <c r="J26" s="1085"/>
      <c r="K26" s="1085"/>
      <c r="L26" s="1085"/>
      <c r="M26" s="1085"/>
      <c r="N26" s="1085"/>
      <c r="O26" s="1085"/>
      <c r="P26" s="1086"/>
      <c r="Q26" s="1090" t="s">
        <v>390</v>
      </c>
      <c r="R26" s="1091"/>
      <c r="S26" s="1091"/>
      <c r="T26" s="1091"/>
      <c r="U26" s="1092"/>
      <c r="V26" s="1090" t="s">
        <v>391</v>
      </c>
      <c r="W26" s="1091"/>
      <c r="X26" s="1091"/>
      <c r="Y26" s="1091"/>
      <c r="Z26" s="1092"/>
      <c r="AA26" s="1090" t="s">
        <v>392</v>
      </c>
      <c r="AB26" s="1091"/>
      <c r="AC26" s="1091"/>
      <c r="AD26" s="1091"/>
      <c r="AE26" s="1091"/>
      <c r="AF26" s="1148" t="s">
        <v>393</v>
      </c>
      <c r="AG26" s="1097"/>
      <c r="AH26" s="1097"/>
      <c r="AI26" s="1097"/>
      <c r="AJ26" s="1149"/>
      <c r="AK26" s="1091" t="s">
        <v>394</v>
      </c>
      <c r="AL26" s="1091"/>
      <c r="AM26" s="1091"/>
      <c r="AN26" s="1091"/>
      <c r="AO26" s="1092"/>
      <c r="AP26" s="1090" t="s">
        <v>395</v>
      </c>
      <c r="AQ26" s="1091"/>
      <c r="AR26" s="1091"/>
      <c r="AS26" s="1091"/>
      <c r="AT26" s="1092"/>
      <c r="AU26" s="1090" t="s">
        <v>396</v>
      </c>
      <c r="AV26" s="1091"/>
      <c r="AW26" s="1091"/>
      <c r="AX26" s="1091"/>
      <c r="AY26" s="1092"/>
      <c r="AZ26" s="1090" t="s">
        <v>397</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398</v>
      </c>
      <c r="C28" s="1140"/>
      <c r="D28" s="1140"/>
      <c r="E28" s="1140"/>
      <c r="F28" s="1140"/>
      <c r="G28" s="1140"/>
      <c r="H28" s="1140"/>
      <c r="I28" s="1140"/>
      <c r="J28" s="1140"/>
      <c r="K28" s="1140"/>
      <c r="L28" s="1140"/>
      <c r="M28" s="1140"/>
      <c r="N28" s="1140"/>
      <c r="O28" s="1140"/>
      <c r="P28" s="1141"/>
      <c r="Q28" s="1142">
        <v>519</v>
      </c>
      <c r="R28" s="1143"/>
      <c r="S28" s="1143"/>
      <c r="T28" s="1143"/>
      <c r="U28" s="1143"/>
      <c r="V28" s="1143">
        <v>519</v>
      </c>
      <c r="W28" s="1143"/>
      <c r="X28" s="1143"/>
      <c r="Y28" s="1143"/>
      <c r="Z28" s="1143"/>
      <c r="AA28" s="1143">
        <v>0</v>
      </c>
      <c r="AB28" s="1143"/>
      <c r="AC28" s="1143"/>
      <c r="AD28" s="1143"/>
      <c r="AE28" s="1144"/>
      <c r="AF28" s="1145">
        <v>0</v>
      </c>
      <c r="AG28" s="1143"/>
      <c r="AH28" s="1143"/>
      <c r="AI28" s="1143"/>
      <c r="AJ28" s="1146"/>
      <c r="AK28" s="1147">
        <v>88</v>
      </c>
      <c r="AL28" s="1135"/>
      <c r="AM28" s="1135"/>
      <c r="AN28" s="1135"/>
      <c r="AO28" s="1135"/>
      <c r="AP28" s="1135" t="s">
        <v>582</v>
      </c>
      <c r="AQ28" s="1135"/>
      <c r="AR28" s="1135"/>
      <c r="AS28" s="1135"/>
      <c r="AT28" s="1135"/>
      <c r="AU28" s="1135" t="s">
        <v>582</v>
      </c>
      <c r="AV28" s="1135"/>
      <c r="AW28" s="1135"/>
      <c r="AX28" s="1135"/>
      <c r="AY28" s="1135"/>
      <c r="AZ28" s="1136" t="s">
        <v>582</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399</v>
      </c>
      <c r="C29" s="1127"/>
      <c r="D29" s="1127"/>
      <c r="E29" s="1127"/>
      <c r="F29" s="1127"/>
      <c r="G29" s="1127"/>
      <c r="H29" s="1127"/>
      <c r="I29" s="1127"/>
      <c r="J29" s="1127"/>
      <c r="K29" s="1127"/>
      <c r="L29" s="1127"/>
      <c r="M29" s="1127"/>
      <c r="N29" s="1127"/>
      <c r="O29" s="1127"/>
      <c r="P29" s="1128"/>
      <c r="Q29" s="1132">
        <v>510</v>
      </c>
      <c r="R29" s="1133"/>
      <c r="S29" s="1133"/>
      <c r="T29" s="1133"/>
      <c r="U29" s="1133"/>
      <c r="V29" s="1133">
        <v>492</v>
      </c>
      <c r="W29" s="1133"/>
      <c r="X29" s="1133"/>
      <c r="Y29" s="1133"/>
      <c r="Z29" s="1133"/>
      <c r="AA29" s="1133">
        <v>18</v>
      </c>
      <c r="AB29" s="1133"/>
      <c r="AC29" s="1133"/>
      <c r="AD29" s="1133"/>
      <c r="AE29" s="1134"/>
      <c r="AF29" s="1108">
        <v>18</v>
      </c>
      <c r="AG29" s="1109"/>
      <c r="AH29" s="1109"/>
      <c r="AI29" s="1109"/>
      <c r="AJ29" s="1110"/>
      <c r="AK29" s="1069">
        <v>86</v>
      </c>
      <c r="AL29" s="1060"/>
      <c r="AM29" s="1060"/>
      <c r="AN29" s="1060"/>
      <c r="AO29" s="1060"/>
      <c r="AP29" s="1060" t="s">
        <v>582</v>
      </c>
      <c r="AQ29" s="1060"/>
      <c r="AR29" s="1060"/>
      <c r="AS29" s="1060"/>
      <c r="AT29" s="1060"/>
      <c r="AU29" s="1060" t="s">
        <v>582</v>
      </c>
      <c r="AV29" s="1060"/>
      <c r="AW29" s="1060"/>
      <c r="AX29" s="1060"/>
      <c r="AY29" s="1060"/>
      <c r="AZ29" s="1131" t="s">
        <v>582</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400</v>
      </c>
      <c r="C30" s="1127"/>
      <c r="D30" s="1127"/>
      <c r="E30" s="1127"/>
      <c r="F30" s="1127"/>
      <c r="G30" s="1127"/>
      <c r="H30" s="1127"/>
      <c r="I30" s="1127"/>
      <c r="J30" s="1127"/>
      <c r="K30" s="1127"/>
      <c r="L30" s="1127"/>
      <c r="M30" s="1127"/>
      <c r="N30" s="1127"/>
      <c r="O30" s="1127"/>
      <c r="P30" s="1128"/>
      <c r="Q30" s="1132">
        <v>63</v>
      </c>
      <c r="R30" s="1133"/>
      <c r="S30" s="1133"/>
      <c r="T30" s="1133"/>
      <c r="U30" s="1133"/>
      <c r="V30" s="1133">
        <v>63</v>
      </c>
      <c r="W30" s="1133"/>
      <c r="X30" s="1133"/>
      <c r="Y30" s="1133"/>
      <c r="Z30" s="1133"/>
      <c r="AA30" s="1133">
        <v>0</v>
      </c>
      <c r="AB30" s="1133"/>
      <c r="AC30" s="1133"/>
      <c r="AD30" s="1133"/>
      <c r="AE30" s="1134"/>
      <c r="AF30" s="1108">
        <v>1</v>
      </c>
      <c r="AG30" s="1109"/>
      <c r="AH30" s="1109"/>
      <c r="AI30" s="1109"/>
      <c r="AJ30" s="1110"/>
      <c r="AK30" s="1069">
        <v>29</v>
      </c>
      <c r="AL30" s="1060"/>
      <c r="AM30" s="1060"/>
      <c r="AN30" s="1060"/>
      <c r="AO30" s="1060"/>
      <c r="AP30" s="1060" t="s">
        <v>582</v>
      </c>
      <c r="AQ30" s="1060"/>
      <c r="AR30" s="1060"/>
      <c r="AS30" s="1060"/>
      <c r="AT30" s="1060"/>
      <c r="AU30" s="1060" t="s">
        <v>582</v>
      </c>
      <c r="AV30" s="1060"/>
      <c r="AW30" s="1060"/>
      <c r="AX30" s="1060"/>
      <c r="AY30" s="1060"/>
      <c r="AZ30" s="1131" t="s">
        <v>582</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401</v>
      </c>
      <c r="C31" s="1127"/>
      <c r="D31" s="1127"/>
      <c r="E31" s="1127"/>
      <c r="F31" s="1127"/>
      <c r="G31" s="1127"/>
      <c r="H31" s="1127"/>
      <c r="I31" s="1127"/>
      <c r="J31" s="1127"/>
      <c r="K31" s="1127"/>
      <c r="L31" s="1127"/>
      <c r="M31" s="1127"/>
      <c r="N31" s="1127"/>
      <c r="O31" s="1127"/>
      <c r="P31" s="1128"/>
      <c r="Q31" s="1132">
        <v>505</v>
      </c>
      <c r="R31" s="1133"/>
      <c r="S31" s="1133"/>
      <c r="T31" s="1133"/>
      <c r="U31" s="1133"/>
      <c r="V31" s="1133">
        <v>579</v>
      </c>
      <c r="W31" s="1133"/>
      <c r="X31" s="1133"/>
      <c r="Y31" s="1133"/>
      <c r="Z31" s="1133"/>
      <c r="AA31" s="1133">
        <v>-74</v>
      </c>
      <c r="AB31" s="1133"/>
      <c r="AC31" s="1133"/>
      <c r="AD31" s="1133"/>
      <c r="AE31" s="1134"/>
      <c r="AF31" s="1108">
        <v>463</v>
      </c>
      <c r="AG31" s="1109"/>
      <c r="AH31" s="1109"/>
      <c r="AI31" s="1109"/>
      <c r="AJ31" s="1110"/>
      <c r="AK31" s="1069">
        <v>149</v>
      </c>
      <c r="AL31" s="1060"/>
      <c r="AM31" s="1060"/>
      <c r="AN31" s="1060"/>
      <c r="AO31" s="1060"/>
      <c r="AP31" s="1060">
        <v>321</v>
      </c>
      <c r="AQ31" s="1060"/>
      <c r="AR31" s="1060"/>
      <c r="AS31" s="1060"/>
      <c r="AT31" s="1060"/>
      <c r="AU31" s="1060">
        <v>226</v>
      </c>
      <c r="AV31" s="1060"/>
      <c r="AW31" s="1060"/>
      <c r="AX31" s="1060"/>
      <c r="AY31" s="1060"/>
      <c r="AZ31" s="1131" t="s">
        <v>582</v>
      </c>
      <c r="BA31" s="1131"/>
      <c r="BB31" s="1131"/>
      <c r="BC31" s="1131"/>
      <c r="BD31" s="1131"/>
      <c r="BE31" s="1121" t="s">
        <v>402</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403</v>
      </c>
      <c r="C32" s="1127"/>
      <c r="D32" s="1127"/>
      <c r="E32" s="1127"/>
      <c r="F32" s="1127"/>
      <c r="G32" s="1127"/>
      <c r="H32" s="1127"/>
      <c r="I32" s="1127"/>
      <c r="J32" s="1127"/>
      <c r="K32" s="1127"/>
      <c r="L32" s="1127"/>
      <c r="M32" s="1127"/>
      <c r="N32" s="1127"/>
      <c r="O32" s="1127"/>
      <c r="P32" s="1128"/>
      <c r="Q32" s="1132">
        <v>134</v>
      </c>
      <c r="R32" s="1133"/>
      <c r="S32" s="1133"/>
      <c r="T32" s="1133"/>
      <c r="U32" s="1133"/>
      <c r="V32" s="1133">
        <v>134</v>
      </c>
      <c r="W32" s="1133"/>
      <c r="X32" s="1133"/>
      <c r="Y32" s="1133"/>
      <c r="Z32" s="1133"/>
      <c r="AA32" s="1133">
        <v>0</v>
      </c>
      <c r="AB32" s="1133"/>
      <c r="AC32" s="1133"/>
      <c r="AD32" s="1133"/>
      <c r="AE32" s="1134"/>
      <c r="AF32" s="1108" t="s">
        <v>130</v>
      </c>
      <c r="AG32" s="1109"/>
      <c r="AH32" s="1109"/>
      <c r="AI32" s="1109"/>
      <c r="AJ32" s="1110"/>
      <c r="AK32" s="1069">
        <v>94</v>
      </c>
      <c r="AL32" s="1060"/>
      <c r="AM32" s="1060"/>
      <c r="AN32" s="1060"/>
      <c r="AO32" s="1060"/>
      <c r="AP32" s="1060">
        <v>998</v>
      </c>
      <c r="AQ32" s="1060"/>
      <c r="AR32" s="1060"/>
      <c r="AS32" s="1060"/>
      <c r="AT32" s="1060"/>
      <c r="AU32" s="1060">
        <v>562</v>
      </c>
      <c r="AV32" s="1060"/>
      <c r="AW32" s="1060"/>
      <c r="AX32" s="1060"/>
      <c r="AY32" s="1060"/>
      <c r="AZ32" s="1131" t="s">
        <v>582</v>
      </c>
      <c r="BA32" s="1131"/>
      <c r="BB32" s="1131"/>
      <c r="BC32" s="1131"/>
      <c r="BD32" s="1131"/>
      <c r="BE32" s="1121" t="s">
        <v>404</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t="s">
        <v>405</v>
      </c>
      <c r="C33" s="1127"/>
      <c r="D33" s="1127"/>
      <c r="E33" s="1127"/>
      <c r="F33" s="1127"/>
      <c r="G33" s="1127"/>
      <c r="H33" s="1127"/>
      <c r="I33" s="1127"/>
      <c r="J33" s="1127"/>
      <c r="K33" s="1127"/>
      <c r="L33" s="1127"/>
      <c r="M33" s="1127"/>
      <c r="N33" s="1127"/>
      <c r="O33" s="1127"/>
      <c r="P33" s="1128"/>
      <c r="Q33" s="1132">
        <v>104</v>
      </c>
      <c r="R33" s="1133"/>
      <c r="S33" s="1133"/>
      <c r="T33" s="1133"/>
      <c r="U33" s="1133"/>
      <c r="V33" s="1133">
        <v>104</v>
      </c>
      <c r="W33" s="1133"/>
      <c r="X33" s="1133"/>
      <c r="Y33" s="1133"/>
      <c r="Z33" s="1133"/>
      <c r="AA33" s="1133">
        <v>0</v>
      </c>
      <c r="AB33" s="1133"/>
      <c r="AC33" s="1133"/>
      <c r="AD33" s="1133"/>
      <c r="AE33" s="1134"/>
      <c r="AF33" s="1108" t="s">
        <v>130</v>
      </c>
      <c r="AG33" s="1109"/>
      <c r="AH33" s="1109"/>
      <c r="AI33" s="1109"/>
      <c r="AJ33" s="1110"/>
      <c r="AK33" s="1069">
        <v>19</v>
      </c>
      <c r="AL33" s="1060"/>
      <c r="AM33" s="1060"/>
      <c r="AN33" s="1060"/>
      <c r="AO33" s="1060"/>
      <c r="AP33" s="1060">
        <v>398</v>
      </c>
      <c r="AQ33" s="1060"/>
      <c r="AR33" s="1060"/>
      <c r="AS33" s="1060"/>
      <c r="AT33" s="1060"/>
      <c r="AU33" s="1060">
        <v>398</v>
      </c>
      <c r="AV33" s="1060"/>
      <c r="AW33" s="1060"/>
      <c r="AX33" s="1060"/>
      <c r="AY33" s="1060"/>
      <c r="AZ33" s="1131" t="s">
        <v>582</v>
      </c>
      <c r="BA33" s="1131"/>
      <c r="BB33" s="1131"/>
      <c r="BC33" s="1131"/>
      <c r="BD33" s="1131"/>
      <c r="BE33" s="1121" t="s">
        <v>404</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t="s">
        <v>406</v>
      </c>
      <c r="C34" s="1127"/>
      <c r="D34" s="1127"/>
      <c r="E34" s="1127"/>
      <c r="F34" s="1127"/>
      <c r="G34" s="1127"/>
      <c r="H34" s="1127"/>
      <c r="I34" s="1127"/>
      <c r="J34" s="1127"/>
      <c r="K34" s="1127"/>
      <c r="L34" s="1127"/>
      <c r="M34" s="1127"/>
      <c r="N34" s="1127"/>
      <c r="O34" s="1127"/>
      <c r="P34" s="1128"/>
      <c r="Q34" s="1132">
        <v>31</v>
      </c>
      <c r="R34" s="1133"/>
      <c r="S34" s="1133"/>
      <c r="T34" s="1133"/>
      <c r="U34" s="1133"/>
      <c r="V34" s="1133">
        <v>31</v>
      </c>
      <c r="W34" s="1133"/>
      <c r="X34" s="1133"/>
      <c r="Y34" s="1133"/>
      <c r="Z34" s="1133"/>
      <c r="AA34" s="1133">
        <v>0</v>
      </c>
      <c r="AB34" s="1133"/>
      <c r="AC34" s="1133"/>
      <c r="AD34" s="1133"/>
      <c r="AE34" s="1134"/>
      <c r="AF34" s="1108" t="s">
        <v>130</v>
      </c>
      <c r="AG34" s="1109"/>
      <c r="AH34" s="1109"/>
      <c r="AI34" s="1109"/>
      <c r="AJ34" s="1110"/>
      <c r="AK34" s="1069">
        <v>6</v>
      </c>
      <c r="AL34" s="1060"/>
      <c r="AM34" s="1060"/>
      <c r="AN34" s="1060"/>
      <c r="AO34" s="1060"/>
      <c r="AP34" s="1060">
        <v>165</v>
      </c>
      <c r="AQ34" s="1060"/>
      <c r="AR34" s="1060"/>
      <c r="AS34" s="1060"/>
      <c r="AT34" s="1060"/>
      <c r="AU34" s="1060">
        <v>165</v>
      </c>
      <c r="AV34" s="1060"/>
      <c r="AW34" s="1060"/>
      <c r="AX34" s="1060"/>
      <c r="AY34" s="1060"/>
      <c r="AZ34" s="1131" t="s">
        <v>582</v>
      </c>
      <c r="BA34" s="1131"/>
      <c r="BB34" s="1131"/>
      <c r="BC34" s="1131"/>
      <c r="BD34" s="1131"/>
      <c r="BE34" s="1121" t="s">
        <v>407</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t="s">
        <v>408</v>
      </c>
      <c r="C35" s="1127"/>
      <c r="D35" s="1127"/>
      <c r="E35" s="1127"/>
      <c r="F35" s="1127"/>
      <c r="G35" s="1127"/>
      <c r="H35" s="1127"/>
      <c r="I35" s="1127"/>
      <c r="J35" s="1127"/>
      <c r="K35" s="1127"/>
      <c r="L35" s="1127"/>
      <c r="M35" s="1127"/>
      <c r="N35" s="1127"/>
      <c r="O35" s="1127"/>
      <c r="P35" s="1128"/>
      <c r="Q35" s="1132">
        <v>71</v>
      </c>
      <c r="R35" s="1133"/>
      <c r="S35" s="1133"/>
      <c r="T35" s="1133"/>
      <c r="U35" s="1133"/>
      <c r="V35" s="1133">
        <v>68</v>
      </c>
      <c r="W35" s="1133"/>
      <c r="X35" s="1133"/>
      <c r="Y35" s="1133"/>
      <c r="Z35" s="1133"/>
      <c r="AA35" s="1133">
        <v>3</v>
      </c>
      <c r="AB35" s="1133"/>
      <c r="AC35" s="1133"/>
      <c r="AD35" s="1133"/>
      <c r="AE35" s="1134"/>
      <c r="AF35" s="1108">
        <v>3</v>
      </c>
      <c r="AG35" s="1109"/>
      <c r="AH35" s="1109"/>
      <c r="AI35" s="1109"/>
      <c r="AJ35" s="1110"/>
      <c r="AK35" s="1069">
        <v>0</v>
      </c>
      <c r="AL35" s="1060"/>
      <c r="AM35" s="1060"/>
      <c r="AN35" s="1060"/>
      <c r="AO35" s="1060"/>
      <c r="AP35" s="1060" t="s">
        <v>582</v>
      </c>
      <c r="AQ35" s="1060"/>
      <c r="AR35" s="1060"/>
      <c r="AS35" s="1060"/>
      <c r="AT35" s="1060"/>
      <c r="AU35" s="1060" t="s">
        <v>582</v>
      </c>
      <c r="AV35" s="1060"/>
      <c r="AW35" s="1060"/>
      <c r="AX35" s="1060"/>
      <c r="AY35" s="1060"/>
      <c r="AZ35" s="1131" t="s">
        <v>582</v>
      </c>
      <c r="BA35" s="1131"/>
      <c r="BB35" s="1131"/>
      <c r="BC35" s="1131"/>
      <c r="BD35" s="1131"/>
      <c r="BE35" s="1121" t="s">
        <v>404</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409</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386</v>
      </c>
      <c r="B63" s="1033" t="s">
        <v>410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484</v>
      </c>
      <c r="AG63" s="1048"/>
      <c r="AH63" s="1048"/>
      <c r="AI63" s="1048"/>
      <c r="AJ63" s="1119"/>
      <c r="AK63" s="1120"/>
      <c r="AL63" s="1052"/>
      <c r="AM63" s="1052"/>
      <c r="AN63" s="1052"/>
      <c r="AO63" s="1052"/>
      <c r="AP63" s="1048">
        <v>1882</v>
      </c>
      <c r="AQ63" s="1048"/>
      <c r="AR63" s="1048"/>
      <c r="AS63" s="1048"/>
      <c r="AT63" s="1048"/>
      <c r="AU63" s="1048">
        <v>1351</v>
      </c>
      <c r="AV63" s="1048"/>
      <c r="AW63" s="1048"/>
      <c r="AX63" s="1048"/>
      <c r="AY63" s="1048"/>
      <c r="AZ63" s="1114"/>
      <c r="BA63" s="1114"/>
      <c r="BB63" s="1114"/>
      <c r="BC63" s="1114"/>
      <c r="BD63" s="1114"/>
      <c r="BE63" s="1049"/>
      <c r="BF63" s="1049"/>
      <c r="BG63" s="1049"/>
      <c r="BH63" s="1049"/>
      <c r="BI63" s="1050"/>
      <c r="BJ63" s="1115" t="s">
        <v>130</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412</v>
      </c>
      <c r="B66" s="1085"/>
      <c r="C66" s="1085"/>
      <c r="D66" s="1085"/>
      <c r="E66" s="1085"/>
      <c r="F66" s="1085"/>
      <c r="G66" s="1085"/>
      <c r="H66" s="1085"/>
      <c r="I66" s="1085"/>
      <c r="J66" s="1085"/>
      <c r="K66" s="1085"/>
      <c r="L66" s="1085"/>
      <c r="M66" s="1085"/>
      <c r="N66" s="1085"/>
      <c r="O66" s="1085"/>
      <c r="P66" s="1086"/>
      <c r="Q66" s="1090" t="s">
        <v>413</v>
      </c>
      <c r="R66" s="1091"/>
      <c r="S66" s="1091"/>
      <c r="T66" s="1091"/>
      <c r="U66" s="1092"/>
      <c r="V66" s="1090" t="s">
        <v>391</v>
      </c>
      <c r="W66" s="1091"/>
      <c r="X66" s="1091"/>
      <c r="Y66" s="1091"/>
      <c r="Z66" s="1092"/>
      <c r="AA66" s="1090" t="s">
        <v>392</v>
      </c>
      <c r="AB66" s="1091"/>
      <c r="AC66" s="1091"/>
      <c r="AD66" s="1091"/>
      <c r="AE66" s="1092"/>
      <c r="AF66" s="1096" t="s">
        <v>393</v>
      </c>
      <c r="AG66" s="1097"/>
      <c r="AH66" s="1097"/>
      <c r="AI66" s="1097"/>
      <c r="AJ66" s="1098"/>
      <c r="AK66" s="1090" t="s">
        <v>414</v>
      </c>
      <c r="AL66" s="1085"/>
      <c r="AM66" s="1085"/>
      <c r="AN66" s="1085"/>
      <c r="AO66" s="1086"/>
      <c r="AP66" s="1090" t="s">
        <v>395</v>
      </c>
      <c r="AQ66" s="1091"/>
      <c r="AR66" s="1091"/>
      <c r="AS66" s="1091"/>
      <c r="AT66" s="1092"/>
      <c r="AU66" s="1090" t="s">
        <v>415</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583</v>
      </c>
      <c r="C68" s="1075"/>
      <c r="D68" s="1075"/>
      <c r="E68" s="1075"/>
      <c r="F68" s="1075"/>
      <c r="G68" s="1075"/>
      <c r="H68" s="1075"/>
      <c r="I68" s="1075"/>
      <c r="J68" s="1075"/>
      <c r="K68" s="1075"/>
      <c r="L68" s="1075"/>
      <c r="M68" s="1075"/>
      <c r="N68" s="1075"/>
      <c r="O68" s="1075"/>
      <c r="P68" s="1076"/>
      <c r="Q68" s="1077">
        <v>1342</v>
      </c>
      <c r="R68" s="1071"/>
      <c r="S68" s="1071"/>
      <c r="T68" s="1071"/>
      <c r="U68" s="1071"/>
      <c r="V68" s="1071">
        <v>1342</v>
      </c>
      <c r="W68" s="1071"/>
      <c r="X68" s="1071"/>
      <c r="Y68" s="1071"/>
      <c r="Z68" s="1071"/>
      <c r="AA68" s="1071" t="s">
        <v>514</v>
      </c>
      <c r="AB68" s="1071"/>
      <c r="AC68" s="1071"/>
      <c r="AD68" s="1071"/>
      <c r="AE68" s="1071"/>
      <c r="AF68" s="1071" t="s">
        <v>514</v>
      </c>
      <c r="AG68" s="1071"/>
      <c r="AH68" s="1071"/>
      <c r="AI68" s="1071"/>
      <c r="AJ68" s="1071"/>
      <c r="AK68" s="1071" t="s">
        <v>514</v>
      </c>
      <c r="AL68" s="1071"/>
      <c r="AM68" s="1071"/>
      <c r="AN68" s="1071"/>
      <c r="AO68" s="1071"/>
      <c r="AP68" s="1071">
        <v>31</v>
      </c>
      <c r="AQ68" s="1071"/>
      <c r="AR68" s="1071"/>
      <c r="AS68" s="1071"/>
      <c r="AT68" s="1071"/>
      <c r="AU68" s="1071">
        <v>17</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584</v>
      </c>
      <c r="C69" s="1064"/>
      <c r="D69" s="1064"/>
      <c r="E69" s="1064"/>
      <c r="F69" s="1064"/>
      <c r="G69" s="1064"/>
      <c r="H69" s="1064"/>
      <c r="I69" s="1064"/>
      <c r="J69" s="1064"/>
      <c r="K69" s="1064"/>
      <c r="L69" s="1064"/>
      <c r="M69" s="1064"/>
      <c r="N69" s="1064"/>
      <c r="O69" s="1064"/>
      <c r="P69" s="1065"/>
      <c r="Q69" s="1066">
        <v>332</v>
      </c>
      <c r="R69" s="1060"/>
      <c r="S69" s="1060"/>
      <c r="T69" s="1060"/>
      <c r="U69" s="1060"/>
      <c r="V69" s="1060">
        <v>326</v>
      </c>
      <c r="W69" s="1060"/>
      <c r="X69" s="1060"/>
      <c r="Y69" s="1060"/>
      <c r="Z69" s="1060"/>
      <c r="AA69" s="1060">
        <v>6</v>
      </c>
      <c r="AB69" s="1060"/>
      <c r="AC69" s="1060"/>
      <c r="AD69" s="1060"/>
      <c r="AE69" s="1060"/>
      <c r="AF69" s="1060">
        <v>6</v>
      </c>
      <c r="AG69" s="1060"/>
      <c r="AH69" s="1060"/>
      <c r="AI69" s="1060"/>
      <c r="AJ69" s="1060"/>
      <c r="AK69" s="1060" t="s">
        <v>514</v>
      </c>
      <c r="AL69" s="1060"/>
      <c r="AM69" s="1060"/>
      <c r="AN69" s="1060"/>
      <c r="AO69" s="1060"/>
      <c r="AP69" s="1060" t="s">
        <v>514</v>
      </c>
      <c r="AQ69" s="1060"/>
      <c r="AR69" s="1060"/>
      <c r="AS69" s="1060"/>
      <c r="AT69" s="1060"/>
      <c r="AU69" s="1060" t="s">
        <v>514</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585</v>
      </c>
      <c r="C70" s="1064"/>
      <c r="D70" s="1064"/>
      <c r="E70" s="1064"/>
      <c r="F70" s="1064"/>
      <c r="G70" s="1064"/>
      <c r="H70" s="1064"/>
      <c r="I70" s="1064"/>
      <c r="J70" s="1064"/>
      <c r="K70" s="1064"/>
      <c r="L70" s="1064"/>
      <c r="M70" s="1064"/>
      <c r="N70" s="1064"/>
      <c r="O70" s="1064"/>
      <c r="P70" s="1065"/>
      <c r="Q70" s="1066">
        <v>537</v>
      </c>
      <c r="R70" s="1060"/>
      <c r="S70" s="1060"/>
      <c r="T70" s="1060"/>
      <c r="U70" s="1060"/>
      <c r="V70" s="1060">
        <v>516</v>
      </c>
      <c r="W70" s="1060"/>
      <c r="X70" s="1060"/>
      <c r="Y70" s="1060"/>
      <c r="Z70" s="1060"/>
      <c r="AA70" s="1060">
        <v>22</v>
      </c>
      <c r="AB70" s="1060"/>
      <c r="AC70" s="1060"/>
      <c r="AD70" s="1060"/>
      <c r="AE70" s="1060"/>
      <c r="AF70" s="1060">
        <v>22</v>
      </c>
      <c r="AG70" s="1060"/>
      <c r="AH70" s="1060"/>
      <c r="AI70" s="1060"/>
      <c r="AJ70" s="1060"/>
      <c r="AK70" s="1060" t="s">
        <v>514</v>
      </c>
      <c r="AL70" s="1060"/>
      <c r="AM70" s="1060"/>
      <c r="AN70" s="1060"/>
      <c r="AO70" s="1060"/>
      <c r="AP70" s="1060" t="s">
        <v>514</v>
      </c>
      <c r="AQ70" s="1060"/>
      <c r="AR70" s="1060"/>
      <c r="AS70" s="1060"/>
      <c r="AT70" s="1060"/>
      <c r="AU70" s="1060" t="s">
        <v>514</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586</v>
      </c>
      <c r="C71" s="1064"/>
      <c r="D71" s="1064"/>
      <c r="E71" s="1064"/>
      <c r="F71" s="1064"/>
      <c r="G71" s="1064"/>
      <c r="H71" s="1064"/>
      <c r="I71" s="1064"/>
      <c r="J71" s="1064"/>
      <c r="K71" s="1064"/>
      <c r="L71" s="1064"/>
      <c r="M71" s="1064"/>
      <c r="N71" s="1064"/>
      <c r="O71" s="1064"/>
      <c r="P71" s="1065"/>
      <c r="Q71" s="1066">
        <v>97</v>
      </c>
      <c r="R71" s="1060"/>
      <c r="S71" s="1060"/>
      <c r="T71" s="1060"/>
      <c r="U71" s="1060"/>
      <c r="V71" s="1060">
        <v>88</v>
      </c>
      <c r="W71" s="1060"/>
      <c r="X71" s="1060"/>
      <c r="Y71" s="1060"/>
      <c r="Z71" s="1060"/>
      <c r="AA71" s="1060">
        <v>10</v>
      </c>
      <c r="AB71" s="1060"/>
      <c r="AC71" s="1060"/>
      <c r="AD71" s="1060"/>
      <c r="AE71" s="1060"/>
      <c r="AF71" s="1060">
        <v>10</v>
      </c>
      <c r="AG71" s="1060"/>
      <c r="AH71" s="1060"/>
      <c r="AI71" s="1060"/>
      <c r="AJ71" s="1060"/>
      <c r="AK71" s="1060" t="s">
        <v>514</v>
      </c>
      <c r="AL71" s="1060"/>
      <c r="AM71" s="1060"/>
      <c r="AN71" s="1060"/>
      <c r="AO71" s="1060"/>
      <c r="AP71" s="1060" t="s">
        <v>514</v>
      </c>
      <c r="AQ71" s="1060"/>
      <c r="AR71" s="1060"/>
      <c r="AS71" s="1060"/>
      <c r="AT71" s="1060"/>
      <c r="AU71" s="1060" t="s">
        <v>514</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587</v>
      </c>
      <c r="C72" s="1064"/>
      <c r="D72" s="1064"/>
      <c r="E72" s="1064"/>
      <c r="F72" s="1064"/>
      <c r="G72" s="1064"/>
      <c r="H72" s="1064"/>
      <c r="I72" s="1064"/>
      <c r="J72" s="1064"/>
      <c r="K72" s="1064"/>
      <c r="L72" s="1064"/>
      <c r="M72" s="1064"/>
      <c r="N72" s="1064"/>
      <c r="O72" s="1064"/>
      <c r="P72" s="1065"/>
      <c r="Q72" s="1066">
        <v>23</v>
      </c>
      <c r="R72" s="1060"/>
      <c r="S72" s="1060"/>
      <c r="T72" s="1060"/>
      <c r="U72" s="1060"/>
      <c r="V72" s="1060">
        <v>21</v>
      </c>
      <c r="W72" s="1060"/>
      <c r="X72" s="1060"/>
      <c r="Y72" s="1060"/>
      <c r="Z72" s="1060"/>
      <c r="AA72" s="1060">
        <v>2</v>
      </c>
      <c r="AB72" s="1060"/>
      <c r="AC72" s="1060"/>
      <c r="AD72" s="1060"/>
      <c r="AE72" s="1060"/>
      <c r="AF72" s="1060">
        <v>2</v>
      </c>
      <c r="AG72" s="1060"/>
      <c r="AH72" s="1060"/>
      <c r="AI72" s="1060"/>
      <c r="AJ72" s="1060"/>
      <c r="AK72" s="1060" t="s">
        <v>514</v>
      </c>
      <c r="AL72" s="1060"/>
      <c r="AM72" s="1060"/>
      <c r="AN72" s="1060"/>
      <c r="AO72" s="1060"/>
      <c r="AP72" s="1060" t="s">
        <v>514</v>
      </c>
      <c r="AQ72" s="1060"/>
      <c r="AR72" s="1060"/>
      <c r="AS72" s="1060"/>
      <c r="AT72" s="1060"/>
      <c r="AU72" s="1060" t="s">
        <v>514</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588</v>
      </c>
      <c r="C73" s="1064"/>
      <c r="D73" s="1064"/>
      <c r="E73" s="1064"/>
      <c r="F73" s="1064"/>
      <c r="G73" s="1064"/>
      <c r="H73" s="1064"/>
      <c r="I73" s="1064"/>
      <c r="J73" s="1064"/>
      <c r="K73" s="1064"/>
      <c r="L73" s="1064"/>
      <c r="M73" s="1064"/>
      <c r="N73" s="1064"/>
      <c r="O73" s="1064"/>
      <c r="P73" s="1065"/>
      <c r="Q73" s="1066">
        <v>26</v>
      </c>
      <c r="R73" s="1060"/>
      <c r="S73" s="1060"/>
      <c r="T73" s="1060"/>
      <c r="U73" s="1060"/>
      <c r="V73" s="1060">
        <v>26</v>
      </c>
      <c r="W73" s="1060"/>
      <c r="X73" s="1060"/>
      <c r="Y73" s="1060"/>
      <c r="Z73" s="1060"/>
      <c r="AA73" s="1060" t="s">
        <v>514</v>
      </c>
      <c r="AB73" s="1060"/>
      <c r="AC73" s="1060"/>
      <c r="AD73" s="1060"/>
      <c r="AE73" s="1060"/>
      <c r="AF73" s="1060" t="s">
        <v>514</v>
      </c>
      <c r="AG73" s="1060"/>
      <c r="AH73" s="1060"/>
      <c r="AI73" s="1060"/>
      <c r="AJ73" s="1060"/>
      <c r="AK73" s="1060" t="s">
        <v>514</v>
      </c>
      <c r="AL73" s="1060"/>
      <c r="AM73" s="1060"/>
      <c r="AN73" s="1060"/>
      <c r="AO73" s="1060"/>
      <c r="AP73" s="1060">
        <v>143</v>
      </c>
      <c r="AQ73" s="1060"/>
      <c r="AR73" s="1060"/>
      <c r="AS73" s="1060"/>
      <c r="AT73" s="1060"/>
      <c r="AU73" s="1060">
        <v>127</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589</v>
      </c>
      <c r="C74" s="1064"/>
      <c r="D74" s="1064"/>
      <c r="E74" s="1064"/>
      <c r="F74" s="1064"/>
      <c r="G74" s="1064"/>
      <c r="H74" s="1064"/>
      <c r="I74" s="1064"/>
      <c r="J74" s="1064"/>
      <c r="K74" s="1064"/>
      <c r="L74" s="1064"/>
      <c r="M74" s="1064"/>
      <c r="N74" s="1064"/>
      <c r="O74" s="1064"/>
      <c r="P74" s="1065"/>
      <c r="Q74" s="1066">
        <v>108</v>
      </c>
      <c r="R74" s="1060"/>
      <c r="S74" s="1060"/>
      <c r="T74" s="1060"/>
      <c r="U74" s="1060"/>
      <c r="V74" s="1060">
        <v>108</v>
      </c>
      <c r="W74" s="1060"/>
      <c r="X74" s="1060"/>
      <c r="Y74" s="1060"/>
      <c r="Z74" s="1060"/>
      <c r="AA74" s="1060" t="s">
        <v>514</v>
      </c>
      <c r="AB74" s="1060"/>
      <c r="AC74" s="1060"/>
      <c r="AD74" s="1060"/>
      <c r="AE74" s="1060"/>
      <c r="AF74" s="1060" t="s">
        <v>514</v>
      </c>
      <c r="AG74" s="1060"/>
      <c r="AH74" s="1060"/>
      <c r="AI74" s="1060"/>
      <c r="AJ74" s="1060"/>
      <c r="AK74" s="1060" t="s">
        <v>514</v>
      </c>
      <c r="AL74" s="1060"/>
      <c r="AM74" s="1060"/>
      <c r="AN74" s="1060"/>
      <c r="AO74" s="1060"/>
      <c r="AP74" s="1060" t="s">
        <v>514</v>
      </c>
      <c r="AQ74" s="1060"/>
      <c r="AR74" s="1060"/>
      <c r="AS74" s="1060"/>
      <c r="AT74" s="1060"/>
      <c r="AU74" s="1060" t="s">
        <v>514</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590</v>
      </c>
      <c r="C75" s="1064"/>
      <c r="D75" s="1064"/>
      <c r="E75" s="1064"/>
      <c r="F75" s="1064"/>
      <c r="G75" s="1064"/>
      <c r="H75" s="1064"/>
      <c r="I75" s="1064"/>
      <c r="J75" s="1064"/>
      <c r="K75" s="1064"/>
      <c r="L75" s="1064"/>
      <c r="M75" s="1064"/>
      <c r="N75" s="1064"/>
      <c r="O75" s="1064"/>
      <c r="P75" s="1065"/>
      <c r="Q75" s="1067">
        <v>41</v>
      </c>
      <c r="R75" s="1068"/>
      <c r="S75" s="1068"/>
      <c r="T75" s="1068"/>
      <c r="U75" s="1069"/>
      <c r="V75" s="1070">
        <v>41</v>
      </c>
      <c r="W75" s="1068"/>
      <c r="X75" s="1068"/>
      <c r="Y75" s="1068"/>
      <c r="Z75" s="1069"/>
      <c r="AA75" s="1070" t="s">
        <v>514</v>
      </c>
      <c r="AB75" s="1068"/>
      <c r="AC75" s="1068"/>
      <c r="AD75" s="1068"/>
      <c r="AE75" s="1069"/>
      <c r="AF75" s="1070" t="s">
        <v>514</v>
      </c>
      <c r="AG75" s="1068"/>
      <c r="AH75" s="1068"/>
      <c r="AI75" s="1068"/>
      <c r="AJ75" s="1069"/>
      <c r="AK75" s="1070" t="s">
        <v>514</v>
      </c>
      <c r="AL75" s="1068"/>
      <c r="AM75" s="1068"/>
      <c r="AN75" s="1068"/>
      <c r="AO75" s="1069"/>
      <c r="AP75" s="1070" t="s">
        <v>514</v>
      </c>
      <c r="AQ75" s="1068"/>
      <c r="AR75" s="1068"/>
      <c r="AS75" s="1068"/>
      <c r="AT75" s="1069"/>
      <c r="AU75" s="1070" t="s">
        <v>514</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t="s">
        <v>591</v>
      </c>
      <c r="C76" s="1064"/>
      <c r="D76" s="1064"/>
      <c r="E76" s="1064"/>
      <c r="F76" s="1064"/>
      <c r="G76" s="1064"/>
      <c r="H76" s="1064"/>
      <c r="I76" s="1064"/>
      <c r="J76" s="1064"/>
      <c r="K76" s="1064"/>
      <c r="L76" s="1064"/>
      <c r="M76" s="1064"/>
      <c r="N76" s="1064"/>
      <c r="O76" s="1064"/>
      <c r="P76" s="1065"/>
      <c r="Q76" s="1067">
        <v>145</v>
      </c>
      <c r="R76" s="1068"/>
      <c r="S76" s="1068"/>
      <c r="T76" s="1068"/>
      <c r="U76" s="1069"/>
      <c r="V76" s="1070">
        <v>137</v>
      </c>
      <c r="W76" s="1068"/>
      <c r="X76" s="1068"/>
      <c r="Y76" s="1068"/>
      <c r="Z76" s="1069"/>
      <c r="AA76" s="1070">
        <v>9</v>
      </c>
      <c r="AB76" s="1068"/>
      <c r="AC76" s="1068"/>
      <c r="AD76" s="1068"/>
      <c r="AE76" s="1069"/>
      <c r="AF76" s="1070">
        <v>9</v>
      </c>
      <c r="AG76" s="1068"/>
      <c r="AH76" s="1068"/>
      <c r="AI76" s="1068"/>
      <c r="AJ76" s="1069"/>
      <c r="AK76" s="1070" t="s">
        <v>514</v>
      </c>
      <c r="AL76" s="1068"/>
      <c r="AM76" s="1068"/>
      <c r="AN76" s="1068"/>
      <c r="AO76" s="1069"/>
      <c r="AP76" s="1070" t="s">
        <v>514</v>
      </c>
      <c r="AQ76" s="1068"/>
      <c r="AR76" s="1068"/>
      <c r="AS76" s="1068"/>
      <c r="AT76" s="1069"/>
      <c r="AU76" s="1070" t="s">
        <v>514</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t="s">
        <v>592</v>
      </c>
      <c r="C77" s="1064"/>
      <c r="D77" s="1064"/>
      <c r="E77" s="1064"/>
      <c r="F77" s="1064"/>
      <c r="G77" s="1064"/>
      <c r="H77" s="1064"/>
      <c r="I77" s="1064"/>
      <c r="J77" s="1064"/>
      <c r="K77" s="1064"/>
      <c r="L77" s="1064"/>
      <c r="M77" s="1064"/>
      <c r="N77" s="1064"/>
      <c r="O77" s="1064"/>
      <c r="P77" s="1065"/>
      <c r="Q77" s="1067">
        <v>4831</v>
      </c>
      <c r="R77" s="1068"/>
      <c r="S77" s="1068"/>
      <c r="T77" s="1068"/>
      <c r="U77" s="1069"/>
      <c r="V77" s="1070">
        <v>3696</v>
      </c>
      <c r="W77" s="1068"/>
      <c r="X77" s="1068"/>
      <c r="Y77" s="1068"/>
      <c r="Z77" s="1069"/>
      <c r="AA77" s="1070">
        <v>1135</v>
      </c>
      <c r="AB77" s="1068"/>
      <c r="AC77" s="1068"/>
      <c r="AD77" s="1068"/>
      <c r="AE77" s="1069"/>
      <c r="AF77" s="1070">
        <v>1135</v>
      </c>
      <c r="AG77" s="1068"/>
      <c r="AH77" s="1068"/>
      <c r="AI77" s="1068"/>
      <c r="AJ77" s="1069"/>
      <c r="AK77" s="1070">
        <v>3</v>
      </c>
      <c r="AL77" s="1068"/>
      <c r="AM77" s="1068"/>
      <c r="AN77" s="1068"/>
      <c r="AO77" s="1069"/>
      <c r="AP77" s="1070" t="s">
        <v>514</v>
      </c>
      <c r="AQ77" s="1068"/>
      <c r="AR77" s="1068"/>
      <c r="AS77" s="1068"/>
      <c r="AT77" s="1069"/>
      <c r="AU77" s="1070" t="s">
        <v>514</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t="s">
        <v>593</v>
      </c>
      <c r="C78" s="1064"/>
      <c r="D78" s="1064"/>
      <c r="E78" s="1064"/>
      <c r="F78" s="1064"/>
      <c r="G78" s="1064"/>
      <c r="H78" s="1064"/>
      <c r="I78" s="1064"/>
      <c r="J78" s="1064"/>
      <c r="K78" s="1064"/>
      <c r="L78" s="1064"/>
      <c r="M78" s="1064"/>
      <c r="N78" s="1064"/>
      <c r="O78" s="1064"/>
      <c r="P78" s="1065"/>
      <c r="Q78" s="1066">
        <v>9</v>
      </c>
      <c r="R78" s="1060"/>
      <c r="S78" s="1060"/>
      <c r="T78" s="1060"/>
      <c r="U78" s="1060"/>
      <c r="V78" s="1060">
        <v>9</v>
      </c>
      <c r="W78" s="1060"/>
      <c r="X78" s="1060"/>
      <c r="Y78" s="1060"/>
      <c r="Z78" s="1060"/>
      <c r="AA78" s="1060" t="s">
        <v>514</v>
      </c>
      <c r="AB78" s="1060"/>
      <c r="AC78" s="1060"/>
      <c r="AD78" s="1060"/>
      <c r="AE78" s="1060"/>
      <c r="AF78" s="1060" t="s">
        <v>514</v>
      </c>
      <c r="AG78" s="1060"/>
      <c r="AH78" s="1060"/>
      <c r="AI78" s="1060"/>
      <c r="AJ78" s="1060"/>
      <c r="AK78" s="1060" t="s">
        <v>514</v>
      </c>
      <c r="AL78" s="1060"/>
      <c r="AM78" s="1060"/>
      <c r="AN78" s="1060"/>
      <c r="AO78" s="1060"/>
      <c r="AP78" s="1060" t="s">
        <v>514</v>
      </c>
      <c r="AQ78" s="1060"/>
      <c r="AR78" s="1060"/>
      <c r="AS78" s="1060"/>
      <c r="AT78" s="1060"/>
      <c r="AU78" s="1060" t="s">
        <v>514</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t="s">
        <v>594</v>
      </c>
      <c r="C79" s="1064"/>
      <c r="D79" s="1064"/>
      <c r="E79" s="1064"/>
      <c r="F79" s="1064"/>
      <c r="G79" s="1064"/>
      <c r="H79" s="1064"/>
      <c r="I79" s="1064"/>
      <c r="J79" s="1064"/>
      <c r="K79" s="1064"/>
      <c r="L79" s="1064"/>
      <c r="M79" s="1064"/>
      <c r="N79" s="1064"/>
      <c r="O79" s="1064"/>
      <c r="P79" s="1065"/>
      <c r="Q79" s="1066">
        <v>54</v>
      </c>
      <c r="R79" s="1060"/>
      <c r="S79" s="1060"/>
      <c r="T79" s="1060"/>
      <c r="U79" s="1060"/>
      <c r="V79" s="1060">
        <v>50</v>
      </c>
      <c r="W79" s="1060"/>
      <c r="X79" s="1060"/>
      <c r="Y79" s="1060"/>
      <c r="Z79" s="1060"/>
      <c r="AA79" s="1060">
        <v>4</v>
      </c>
      <c r="AB79" s="1060"/>
      <c r="AC79" s="1060"/>
      <c r="AD79" s="1060"/>
      <c r="AE79" s="1060"/>
      <c r="AF79" s="1060">
        <v>4</v>
      </c>
      <c r="AG79" s="1060"/>
      <c r="AH79" s="1060"/>
      <c r="AI79" s="1060"/>
      <c r="AJ79" s="1060"/>
      <c r="AK79" s="1060" t="s">
        <v>514</v>
      </c>
      <c r="AL79" s="1060"/>
      <c r="AM79" s="1060"/>
      <c r="AN79" s="1060"/>
      <c r="AO79" s="1060"/>
      <c r="AP79" s="1060" t="s">
        <v>514</v>
      </c>
      <c r="AQ79" s="1060"/>
      <c r="AR79" s="1060"/>
      <c r="AS79" s="1060"/>
      <c r="AT79" s="1060"/>
      <c r="AU79" s="1060" t="s">
        <v>514</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t="s">
        <v>595</v>
      </c>
      <c r="C80" s="1064"/>
      <c r="D80" s="1064"/>
      <c r="E80" s="1064"/>
      <c r="F80" s="1064"/>
      <c r="G80" s="1064"/>
      <c r="H80" s="1064"/>
      <c r="I80" s="1064"/>
      <c r="J80" s="1064"/>
      <c r="K80" s="1064"/>
      <c r="L80" s="1064"/>
      <c r="M80" s="1064"/>
      <c r="N80" s="1064"/>
      <c r="O80" s="1064"/>
      <c r="P80" s="1065"/>
      <c r="Q80" s="1066">
        <v>145430</v>
      </c>
      <c r="R80" s="1060"/>
      <c r="S80" s="1060"/>
      <c r="T80" s="1060"/>
      <c r="U80" s="1060"/>
      <c r="V80" s="1060">
        <v>141225</v>
      </c>
      <c r="W80" s="1060"/>
      <c r="X80" s="1060"/>
      <c r="Y80" s="1060"/>
      <c r="Z80" s="1060"/>
      <c r="AA80" s="1060">
        <v>4204</v>
      </c>
      <c r="AB80" s="1060"/>
      <c r="AC80" s="1060"/>
      <c r="AD80" s="1060"/>
      <c r="AE80" s="1060"/>
      <c r="AF80" s="1060">
        <v>4204</v>
      </c>
      <c r="AG80" s="1060"/>
      <c r="AH80" s="1060"/>
      <c r="AI80" s="1060"/>
      <c r="AJ80" s="1060"/>
      <c r="AK80" s="1060" t="s">
        <v>514</v>
      </c>
      <c r="AL80" s="1060"/>
      <c r="AM80" s="1060"/>
      <c r="AN80" s="1060"/>
      <c r="AO80" s="1060"/>
      <c r="AP80" s="1060" t="s">
        <v>514</v>
      </c>
      <c r="AQ80" s="1060"/>
      <c r="AR80" s="1060"/>
      <c r="AS80" s="1060"/>
      <c r="AT80" s="1060"/>
      <c r="AU80" s="1060" t="s">
        <v>514</v>
      </c>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386</v>
      </c>
      <c r="B88" s="1033" t="s">
        <v>416</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5392</v>
      </c>
      <c r="AG88" s="1048"/>
      <c r="AH88" s="1048"/>
      <c r="AI88" s="1048"/>
      <c r="AJ88" s="1048"/>
      <c r="AK88" s="1052"/>
      <c r="AL88" s="1052"/>
      <c r="AM88" s="1052"/>
      <c r="AN88" s="1052"/>
      <c r="AO88" s="1052"/>
      <c r="AP88" s="1048">
        <v>174</v>
      </c>
      <c r="AQ88" s="1048"/>
      <c r="AR88" s="1048"/>
      <c r="AS88" s="1048"/>
      <c r="AT88" s="1048"/>
      <c r="AU88" s="1048">
        <v>144</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417</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14</v>
      </c>
      <c r="CS102" s="1040"/>
      <c r="CT102" s="1040"/>
      <c r="CU102" s="1040"/>
      <c r="CV102" s="1041"/>
      <c r="CW102" s="1039" t="s">
        <v>599</v>
      </c>
      <c r="CX102" s="1040"/>
      <c r="CY102" s="1040"/>
      <c r="CZ102" s="1040"/>
      <c r="DA102" s="1041"/>
      <c r="DB102" s="1039" t="s">
        <v>599</v>
      </c>
      <c r="DC102" s="1040"/>
      <c r="DD102" s="1040"/>
      <c r="DE102" s="1040"/>
      <c r="DF102" s="1041"/>
      <c r="DG102" s="1039" t="s">
        <v>599</v>
      </c>
      <c r="DH102" s="1040"/>
      <c r="DI102" s="1040"/>
      <c r="DJ102" s="1040"/>
      <c r="DK102" s="1041"/>
      <c r="DL102" s="1039" t="s">
        <v>599</v>
      </c>
      <c r="DM102" s="1040"/>
      <c r="DN102" s="1040"/>
      <c r="DO102" s="1040"/>
      <c r="DP102" s="1041"/>
      <c r="DQ102" s="1039" t="s">
        <v>599</v>
      </c>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418</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419</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422</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423</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424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425</v>
      </c>
      <c r="AB109" s="983"/>
      <c r="AC109" s="983"/>
      <c r="AD109" s="983"/>
      <c r="AE109" s="984"/>
      <c r="AF109" s="985" t="s">
        <v>304</v>
      </c>
      <c r="AG109" s="983"/>
      <c r="AH109" s="983"/>
      <c r="AI109" s="983"/>
      <c r="AJ109" s="984"/>
      <c r="AK109" s="985" t="s">
        <v>303</v>
      </c>
      <c r="AL109" s="983"/>
      <c r="AM109" s="983"/>
      <c r="AN109" s="983"/>
      <c r="AO109" s="984"/>
      <c r="AP109" s="985" t="s">
        <v>426</v>
      </c>
      <c r="AQ109" s="983"/>
      <c r="AR109" s="983"/>
      <c r="AS109" s="983"/>
      <c r="AT109" s="1014"/>
      <c r="AU109" s="982" t="s">
        <v>424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425</v>
      </c>
      <c r="BR109" s="983"/>
      <c r="BS109" s="983"/>
      <c r="BT109" s="983"/>
      <c r="BU109" s="984"/>
      <c r="BV109" s="985" t="s">
        <v>304</v>
      </c>
      <c r="BW109" s="983"/>
      <c r="BX109" s="983"/>
      <c r="BY109" s="983"/>
      <c r="BZ109" s="984"/>
      <c r="CA109" s="985" t="s">
        <v>303</v>
      </c>
      <c r="CB109" s="983"/>
      <c r="CC109" s="983"/>
      <c r="CD109" s="983"/>
      <c r="CE109" s="984"/>
      <c r="CF109" s="1021" t="s">
        <v>426</v>
      </c>
      <c r="CG109" s="1021"/>
      <c r="CH109" s="1021"/>
      <c r="CI109" s="1021"/>
      <c r="CJ109" s="1021"/>
      <c r="CK109" s="985" t="s">
        <v>427</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425</v>
      </c>
      <c r="DH109" s="983"/>
      <c r="DI109" s="983"/>
      <c r="DJ109" s="983"/>
      <c r="DK109" s="984"/>
      <c r="DL109" s="985" t="s">
        <v>304</v>
      </c>
      <c r="DM109" s="983"/>
      <c r="DN109" s="983"/>
      <c r="DO109" s="983"/>
      <c r="DP109" s="984"/>
      <c r="DQ109" s="985" t="s">
        <v>303</v>
      </c>
      <c r="DR109" s="983"/>
      <c r="DS109" s="983"/>
      <c r="DT109" s="983"/>
      <c r="DU109" s="984"/>
      <c r="DV109" s="985" t="s">
        <v>426</v>
      </c>
      <c r="DW109" s="983"/>
      <c r="DX109" s="983"/>
      <c r="DY109" s="983"/>
      <c r="DZ109" s="1014"/>
    </row>
    <row r="110" spans="1:131" s="246" customFormat="1" ht="26.25" customHeight="1">
      <c r="A110" s="885" t="s">
        <v>428</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649325</v>
      </c>
      <c r="AB110" s="976"/>
      <c r="AC110" s="976"/>
      <c r="AD110" s="976"/>
      <c r="AE110" s="977"/>
      <c r="AF110" s="978">
        <v>588826</v>
      </c>
      <c r="AG110" s="976"/>
      <c r="AH110" s="976"/>
      <c r="AI110" s="976"/>
      <c r="AJ110" s="977"/>
      <c r="AK110" s="978">
        <v>570639</v>
      </c>
      <c r="AL110" s="976"/>
      <c r="AM110" s="976"/>
      <c r="AN110" s="976"/>
      <c r="AO110" s="977"/>
      <c r="AP110" s="979">
        <v>26.5</v>
      </c>
      <c r="AQ110" s="980"/>
      <c r="AR110" s="980"/>
      <c r="AS110" s="980"/>
      <c r="AT110" s="981"/>
      <c r="AU110" s="1015" t="s">
        <v>73</v>
      </c>
      <c r="AV110" s="1016"/>
      <c r="AW110" s="1016"/>
      <c r="AX110" s="1016"/>
      <c r="AY110" s="1016"/>
      <c r="AZ110" s="941" t="s">
        <v>429</v>
      </c>
      <c r="BA110" s="886"/>
      <c r="BB110" s="886"/>
      <c r="BC110" s="886"/>
      <c r="BD110" s="886"/>
      <c r="BE110" s="886"/>
      <c r="BF110" s="886"/>
      <c r="BG110" s="886"/>
      <c r="BH110" s="886"/>
      <c r="BI110" s="886"/>
      <c r="BJ110" s="886"/>
      <c r="BK110" s="886"/>
      <c r="BL110" s="886"/>
      <c r="BM110" s="886"/>
      <c r="BN110" s="886"/>
      <c r="BO110" s="886"/>
      <c r="BP110" s="887"/>
      <c r="BQ110" s="942">
        <v>4804729</v>
      </c>
      <c r="BR110" s="923"/>
      <c r="BS110" s="923"/>
      <c r="BT110" s="923"/>
      <c r="BU110" s="923"/>
      <c r="BV110" s="923">
        <v>6046273</v>
      </c>
      <c r="BW110" s="923"/>
      <c r="BX110" s="923"/>
      <c r="BY110" s="923"/>
      <c r="BZ110" s="923"/>
      <c r="CA110" s="923">
        <v>6087970</v>
      </c>
      <c r="CB110" s="923"/>
      <c r="CC110" s="923"/>
      <c r="CD110" s="923"/>
      <c r="CE110" s="923"/>
      <c r="CF110" s="947">
        <v>282.2</v>
      </c>
      <c r="CG110" s="948"/>
      <c r="CH110" s="948"/>
      <c r="CI110" s="948"/>
      <c r="CJ110" s="948"/>
      <c r="CK110" s="1011" t="s">
        <v>430</v>
      </c>
      <c r="CL110" s="897"/>
      <c r="CM110" s="972" t="s">
        <v>431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432</v>
      </c>
      <c r="DH110" s="923"/>
      <c r="DI110" s="923"/>
      <c r="DJ110" s="923"/>
      <c r="DK110" s="923"/>
      <c r="DL110" s="923" t="s">
        <v>130</v>
      </c>
      <c r="DM110" s="923"/>
      <c r="DN110" s="923"/>
      <c r="DO110" s="923"/>
      <c r="DP110" s="923"/>
      <c r="DQ110" s="923">
        <v>16500</v>
      </c>
      <c r="DR110" s="923"/>
      <c r="DS110" s="923"/>
      <c r="DT110" s="923"/>
      <c r="DU110" s="923"/>
      <c r="DV110" s="924">
        <v>0.8</v>
      </c>
      <c r="DW110" s="924"/>
      <c r="DX110" s="924"/>
      <c r="DY110" s="924"/>
      <c r="DZ110" s="925"/>
    </row>
    <row r="111" spans="1:131" s="246" customFormat="1" ht="26.25" customHeight="1">
      <c r="A111" s="852" t="s">
        <v>433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130</v>
      </c>
      <c r="AB111" s="1004"/>
      <c r="AC111" s="1004"/>
      <c r="AD111" s="1004"/>
      <c r="AE111" s="1005"/>
      <c r="AF111" s="1006" t="s">
        <v>130</v>
      </c>
      <c r="AG111" s="1004"/>
      <c r="AH111" s="1004"/>
      <c r="AI111" s="1004"/>
      <c r="AJ111" s="1005"/>
      <c r="AK111" s="1006" t="s">
        <v>130</v>
      </c>
      <c r="AL111" s="1004"/>
      <c r="AM111" s="1004"/>
      <c r="AN111" s="1004"/>
      <c r="AO111" s="1005"/>
      <c r="AP111" s="1007" t="s">
        <v>130</v>
      </c>
      <c r="AQ111" s="1008"/>
      <c r="AR111" s="1008"/>
      <c r="AS111" s="1008"/>
      <c r="AT111" s="1009"/>
      <c r="AU111" s="1017"/>
      <c r="AV111" s="1018"/>
      <c r="AW111" s="1018"/>
      <c r="AX111" s="1018"/>
      <c r="AY111" s="1018"/>
      <c r="AZ111" s="893" t="s">
        <v>434</v>
      </c>
      <c r="BA111" s="828"/>
      <c r="BB111" s="828"/>
      <c r="BC111" s="828"/>
      <c r="BD111" s="828"/>
      <c r="BE111" s="828"/>
      <c r="BF111" s="828"/>
      <c r="BG111" s="828"/>
      <c r="BH111" s="828"/>
      <c r="BI111" s="828"/>
      <c r="BJ111" s="828"/>
      <c r="BK111" s="828"/>
      <c r="BL111" s="828"/>
      <c r="BM111" s="828"/>
      <c r="BN111" s="828"/>
      <c r="BO111" s="828"/>
      <c r="BP111" s="829"/>
      <c r="BQ111" s="894">
        <v>71609</v>
      </c>
      <c r="BR111" s="895"/>
      <c r="BS111" s="895"/>
      <c r="BT111" s="895"/>
      <c r="BU111" s="895"/>
      <c r="BV111" s="895">
        <v>58340</v>
      </c>
      <c r="BW111" s="895"/>
      <c r="BX111" s="895"/>
      <c r="BY111" s="895"/>
      <c r="BZ111" s="895"/>
      <c r="CA111" s="895">
        <v>44980</v>
      </c>
      <c r="CB111" s="895"/>
      <c r="CC111" s="895"/>
      <c r="CD111" s="895"/>
      <c r="CE111" s="895"/>
      <c r="CF111" s="956">
        <v>2.1</v>
      </c>
      <c r="CG111" s="957"/>
      <c r="CH111" s="957"/>
      <c r="CI111" s="957"/>
      <c r="CJ111" s="957"/>
      <c r="CK111" s="1012"/>
      <c r="CL111" s="899"/>
      <c r="CM111" s="902" t="s">
        <v>435</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130</v>
      </c>
      <c r="DH111" s="895"/>
      <c r="DI111" s="895"/>
      <c r="DJ111" s="895"/>
      <c r="DK111" s="895"/>
      <c r="DL111" s="895" t="s">
        <v>130</v>
      </c>
      <c r="DM111" s="895"/>
      <c r="DN111" s="895"/>
      <c r="DO111" s="895"/>
      <c r="DP111" s="895"/>
      <c r="DQ111" s="895" t="s">
        <v>130</v>
      </c>
      <c r="DR111" s="895"/>
      <c r="DS111" s="895"/>
      <c r="DT111" s="895"/>
      <c r="DU111" s="895"/>
      <c r="DV111" s="872" t="s">
        <v>130</v>
      </c>
      <c r="DW111" s="872"/>
      <c r="DX111" s="872"/>
      <c r="DY111" s="872"/>
      <c r="DZ111" s="873"/>
    </row>
    <row r="112" spans="1:131" s="246" customFormat="1" ht="26.25" customHeight="1">
      <c r="A112" s="997" t="s">
        <v>436</v>
      </c>
      <c r="B112" s="998"/>
      <c r="C112" s="828" t="s">
        <v>437</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130</v>
      </c>
      <c r="AB112" s="858"/>
      <c r="AC112" s="858"/>
      <c r="AD112" s="858"/>
      <c r="AE112" s="859"/>
      <c r="AF112" s="860" t="s">
        <v>130</v>
      </c>
      <c r="AG112" s="858"/>
      <c r="AH112" s="858"/>
      <c r="AI112" s="858"/>
      <c r="AJ112" s="859"/>
      <c r="AK112" s="860" t="s">
        <v>130</v>
      </c>
      <c r="AL112" s="858"/>
      <c r="AM112" s="858"/>
      <c r="AN112" s="858"/>
      <c r="AO112" s="859"/>
      <c r="AP112" s="905" t="s">
        <v>130</v>
      </c>
      <c r="AQ112" s="906"/>
      <c r="AR112" s="906"/>
      <c r="AS112" s="906"/>
      <c r="AT112" s="907"/>
      <c r="AU112" s="1017"/>
      <c r="AV112" s="1018"/>
      <c r="AW112" s="1018"/>
      <c r="AX112" s="1018"/>
      <c r="AY112" s="1018"/>
      <c r="AZ112" s="893" t="s">
        <v>438</v>
      </c>
      <c r="BA112" s="828"/>
      <c r="BB112" s="828"/>
      <c r="BC112" s="828"/>
      <c r="BD112" s="828"/>
      <c r="BE112" s="828"/>
      <c r="BF112" s="828"/>
      <c r="BG112" s="828"/>
      <c r="BH112" s="828"/>
      <c r="BI112" s="828"/>
      <c r="BJ112" s="828"/>
      <c r="BK112" s="828"/>
      <c r="BL112" s="828"/>
      <c r="BM112" s="828"/>
      <c r="BN112" s="828"/>
      <c r="BO112" s="828"/>
      <c r="BP112" s="829"/>
      <c r="BQ112" s="894">
        <v>1898892</v>
      </c>
      <c r="BR112" s="895"/>
      <c r="BS112" s="895"/>
      <c r="BT112" s="895"/>
      <c r="BU112" s="895"/>
      <c r="BV112" s="895">
        <v>1786758</v>
      </c>
      <c r="BW112" s="895"/>
      <c r="BX112" s="895"/>
      <c r="BY112" s="895"/>
      <c r="BZ112" s="895"/>
      <c r="CA112" s="895">
        <v>1732329</v>
      </c>
      <c r="CB112" s="895"/>
      <c r="CC112" s="895"/>
      <c r="CD112" s="895"/>
      <c r="CE112" s="895"/>
      <c r="CF112" s="956">
        <v>80.3</v>
      </c>
      <c r="CG112" s="957"/>
      <c r="CH112" s="957"/>
      <c r="CI112" s="957"/>
      <c r="CJ112" s="957"/>
      <c r="CK112" s="1012"/>
      <c r="CL112" s="899"/>
      <c r="CM112" s="902" t="s">
        <v>439</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130</v>
      </c>
      <c r="DH112" s="895"/>
      <c r="DI112" s="895"/>
      <c r="DJ112" s="895"/>
      <c r="DK112" s="895"/>
      <c r="DL112" s="895" t="s">
        <v>130</v>
      </c>
      <c r="DM112" s="895"/>
      <c r="DN112" s="895"/>
      <c r="DO112" s="895"/>
      <c r="DP112" s="895"/>
      <c r="DQ112" s="895" t="s">
        <v>130</v>
      </c>
      <c r="DR112" s="895"/>
      <c r="DS112" s="895"/>
      <c r="DT112" s="895"/>
      <c r="DU112" s="895"/>
      <c r="DV112" s="872" t="s">
        <v>130</v>
      </c>
      <c r="DW112" s="872"/>
      <c r="DX112" s="872"/>
      <c r="DY112" s="872"/>
      <c r="DZ112" s="873"/>
    </row>
    <row r="113" spans="1:130" s="246" customFormat="1" ht="26.25" customHeight="1">
      <c r="A113" s="999"/>
      <c r="B113" s="1000"/>
      <c r="C113" s="828" t="s">
        <v>440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169546</v>
      </c>
      <c r="AB113" s="1004"/>
      <c r="AC113" s="1004"/>
      <c r="AD113" s="1004"/>
      <c r="AE113" s="1005"/>
      <c r="AF113" s="1006">
        <v>178796</v>
      </c>
      <c r="AG113" s="1004"/>
      <c r="AH113" s="1004"/>
      <c r="AI113" s="1004"/>
      <c r="AJ113" s="1005"/>
      <c r="AK113" s="1006">
        <v>174662</v>
      </c>
      <c r="AL113" s="1004"/>
      <c r="AM113" s="1004"/>
      <c r="AN113" s="1004"/>
      <c r="AO113" s="1005"/>
      <c r="AP113" s="1007">
        <v>8.1</v>
      </c>
      <c r="AQ113" s="1008"/>
      <c r="AR113" s="1008"/>
      <c r="AS113" s="1008"/>
      <c r="AT113" s="1009"/>
      <c r="AU113" s="1017"/>
      <c r="AV113" s="1018"/>
      <c r="AW113" s="1018"/>
      <c r="AX113" s="1018"/>
      <c r="AY113" s="1018"/>
      <c r="AZ113" s="893" t="s">
        <v>441</v>
      </c>
      <c r="BA113" s="828"/>
      <c r="BB113" s="828"/>
      <c r="BC113" s="828"/>
      <c r="BD113" s="828"/>
      <c r="BE113" s="828"/>
      <c r="BF113" s="828"/>
      <c r="BG113" s="828"/>
      <c r="BH113" s="828"/>
      <c r="BI113" s="828"/>
      <c r="BJ113" s="828"/>
      <c r="BK113" s="828"/>
      <c r="BL113" s="828"/>
      <c r="BM113" s="828"/>
      <c r="BN113" s="828"/>
      <c r="BO113" s="828"/>
      <c r="BP113" s="829"/>
      <c r="BQ113" s="894">
        <v>191372</v>
      </c>
      <c r="BR113" s="895"/>
      <c r="BS113" s="895"/>
      <c r="BT113" s="895"/>
      <c r="BU113" s="895"/>
      <c r="BV113" s="895">
        <v>167403</v>
      </c>
      <c r="BW113" s="895"/>
      <c r="BX113" s="895"/>
      <c r="BY113" s="895"/>
      <c r="BZ113" s="895"/>
      <c r="CA113" s="895">
        <v>143399</v>
      </c>
      <c r="CB113" s="895"/>
      <c r="CC113" s="895"/>
      <c r="CD113" s="895"/>
      <c r="CE113" s="895"/>
      <c r="CF113" s="956">
        <v>6.6</v>
      </c>
      <c r="CG113" s="957"/>
      <c r="CH113" s="957"/>
      <c r="CI113" s="957"/>
      <c r="CJ113" s="957"/>
      <c r="CK113" s="1012"/>
      <c r="CL113" s="899"/>
      <c r="CM113" s="902" t="s">
        <v>442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v>38109</v>
      </c>
      <c r="DH113" s="858"/>
      <c r="DI113" s="858"/>
      <c r="DJ113" s="858"/>
      <c r="DK113" s="859"/>
      <c r="DL113" s="860">
        <v>33340</v>
      </c>
      <c r="DM113" s="858"/>
      <c r="DN113" s="858"/>
      <c r="DO113" s="858"/>
      <c r="DP113" s="859"/>
      <c r="DQ113" s="860">
        <v>28480</v>
      </c>
      <c r="DR113" s="858"/>
      <c r="DS113" s="858"/>
      <c r="DT113" s="858"/>
      <c r="DU113" s="859"/>
      <c r="DV113" s="905">
        <v>1.3</v>
      </c>
      <c r="DW113" s="906"/>
      <c r="DX113" s="906"/>
      <c r="DY113" s="906"/>
      <c r="DZ113" s="907"/>
    </row>
    <row r="114" spans="1:130" s="246" customFormat="1" ht="26.25" customHeight="1">
      <c r="A114" s="999"/>
      <c r="B114" s="1000"/>
      <c r="C114" s="828" t="s">
        <v>443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24386</v>
      </c>
      <c r="AB114" s="858"/>
      <c r="AC114" s="858"/>
      <c r="AD114" s="858"/>
      <c r="AE114" s="859"/>
      <c r="AF114" s="860">
        <v>24382</v>
      </c>
      <c r="AG114" s="858"/>
      <c r="AH114" s="858"/>
      <c r="AI114" s="858"/>
      <c r="AJ114" s="859"/>
      <c r="AK114" s="860">
        <v>24376</v>
      </c>
      <c r="AL114" s="858"/>
      <c r="AM114" s="858"/>
      <c r="AN114" s="858"/>
      <c r="AO114" s="859"/>
      <c r="AP114" s="905">
        <v>1.1000000000000001</v>
      </c>
      <c r="AQ114" s="906"/>
      <c r="AR114" s="906"/>
      <c r="AS114" s="906"/>
      <c r="AT114" s="907"/>
      <c r="AU114" s="1017"/>
      <c r="AV114" s="1018"/>
      <c r="AW114" s="1018"/>
      <c r="AX114" s="1018"/>
      <c r="AY114" s="1018"/>
      <c r="AZ114" s="893" t="s">
        <v>444</v>
      </c>
      <c r="BA114" s="828"/>
      <c r="BB114" s="828"/>
      <c r="BC114" s="828"/>
      <c r="BD114" s="828"/>
      <c r="BE114" s="828"/>
      <c r="BF114" s="828"/>
      <c r="BG114" s="828"/>
      <c r="BH114" s="828"/>
      <c r="BI114" s="828"/>
      <c r="BJ114" s="828"/>
      <c r="BK114" s="828"/>
      <c r="BL114" s="828"/>
      <c r="BM114" s="828"/>
      <c r="BN114" s="828"/>
      <c r="BO114" s="828"/>
      <c r="BP114" s="829"/>
      <c r="BQ114" s="894">
        <v>254881</v>
      </c>
      <c r="BR114" s="895"/>
      <c r="BS114" s="895"/>
      <c r="BT114" s="895"/>
      <c r="BU114" s="895"/>
      <c r="BV114" s="895">
        <v>227984</v>
      </c>
      <c r="BW114" s="895"/>
      <c r="BX114" s="895"/>
      <c r="BY114" s="895"/>
      <c r="BZ114" s="895"/>
      <c r="CA114" s="895">
        <v>184202</v>
      </c>
      <c r="CB114" s="895"/>
      <c r="CC114" s="895"/>
      <c r="CD114" s="895"/>
      <c r="CE114" s="895"/>
      <c r="CF114" s="956">
        <v>8.5</v>
      </c>
      <c r="CG114" s="957"/>
      <c r="CH114" s="957"/>
      <c r="CI114" s="957"/>
      <c r="CJ114" s="957"/>
      <c r="CK114" s="1012"/>
      <c r="CL114" s="899"/>
      <c r="CM114" s="902" t="s">
        <v>445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130</v>
      </c>
      <c r="DH114" s="858"/>
      <c r="DI114" s="858"/>
      <c r="DJ114" s="858"/>
      <c r="DK114" s="859"/>
      <c r="DL114" s="860" t="s">
        <v>130</v>
      </c>
      <c r="DM114" s="858"/>
      <c r="DN114" s="858"/>
      <c r="DO114" s="858"/>
      <c r="DP114" s="859"/>
      <c r="DQ114" s="860" t="s">
        <v>130</v>
      </c>
      <c r="DR114" s="858"/>
      <c r="DS114" s="858"/>
      <c r="DT114" s="858"/>
      <c r="DU114" s="859"/>
      <c r="DV114" s="905" t="s">
        <v>130</v>
      </c>
      <c r="DW114" s="906"/>
      <c r="DX114" s="906"/>
      <c r="DY114" s="906"/>
      <c r="DZ114" s="907"/>
    </row>
    <row r="115" spans="1:130" s="246" customFormat="1" ht="26.25" customHeight="1">
      <c r="A115" s="999"/>
      <c r="B115" s="1000"/>
      <c r="C115" s="828" t="s">
        <v>446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5479</v>
      </c>
      <c r="AB115" s="1004"/>
      <c r="AC115" s="1004"/>
      <c r="AD115" s="1004"/>
      <c r="AE115" s="1005"/>
      <c r="AF115" s="1006">
        <v>5479</v>
      </c>
      <c r="AG115" s="1004"/>
      <c r="AH115" s="1004"/>
      <c r="AI115" s="1004"/>
      <c r="AJ115" s="1005"/>
      <c r="AK115" s="1006">
        <v>5479</v>
      </c>
      <c r="AL115" s="1004"/>
      <c r="AM115" s="1004"/>
      <c r="AN115" s="1004"/>
      <c r="AO115" s="1005"/>
      <c r="AP115" s="1007">
        <v>0.3</v>
      </c>
      <c r="AQ115" s="1008"/>
      <c r="AR115" s="1008"/>
      <c r="AS115" s="1008"/>
      <c r="AT115" s="1009"/>
      <c r="AU115" s="1017"/>
      <c r="AV115" s="1018"/>
      <c r="AW115" s="1018"/>
      <c r="AX115" s="1018"/>
      <c r="AY115" s="1018"/>
      <c r="AZ115" s="893" t="s">
        <v>447</v>
      </c>
      <c r="BA115" s="828"/>
      <c r="BB115" s="828"/>
      <c r="BC115" s="828"/>
      <c r="BD115" s="828"/>
      <c r="BE115" s="828"/>
      <c r="BF115" s="828"/>
      <c r="BG115" s="828"/>
      <c r="BH115" s="828"/>
      <c r="BI115" s="828"/>
      <c r="BJ115" s="828"/>
      <c r="BK115" s="828"/>
      <c r="BL115" s="828"/>
      <c r="BM115" s="828"/>
      <c r="BN115" s="828"/>
      <c r="BO115" s="828"/>
      <c r="BP115" s="829"/>
      <c r="BQ115" s="894" t="s">
        <v>130</v>
      </c>
      <c r="BR115" s="895"/>
      <c r="BS115" s="895"/>
      <c r="BT115" s="895"/>
      <c r="BU115" s="895"/>
      <c r="BV115" s="895" t="s">
        <v>130</v>
      </c>
      <c r="BW115" s="895"/>
      <c r="BX115" s="895"/>
      <c r="BY115" s="895"/>
      <c r="BZ115" s="895"/>
      <c r="CA115" s="895" t="s">
        <v>130</v>
      </c>
      <c r="CB115" s="895"/>
      <c r="CC115" s="895"/>
      <c r="CD115" s="895"/>
      <c r="CE115" s="895"/>
      <c r="CF115" s="956" t="s">
        <v>130</v>
      </c>
      <c r="CG115" s="957"/>
      <c r="CH115" s="957"/>
      <c r="CI115" s="957"/>
      <c r="CJ115" s="957"/>
      <c r="CK115" s="1012"/>
      <c r="CL115" s="899"/>
      <c r="CM115" s="893" t="s">
        <v>448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130</v>
      </c>
      <c r="DH115" s="858"/>
      <c r="DI115" s="858"/>
      <c r="DJ115" s="858"/>
      <c r="DK115" s="859"/>
      <c r="DL115" s="860" t="s">
        <v>130</v>
      </c>
      <c r="DM115" s="858"/>
      <c r="DN115" s="858"/>
      <c r="DO115" s="858"/>
      <c r="DP115" s="859"/>
      <c r="DQ115" s="860" t="s">
        <v>130</v>
      </c>
      <c r="DR115" s="858"/>
      <c r="DS115" s="858"/>
      <c r="DT115" s="858"/>
      <c r="DU115" s="859"/>
      <c r="DV115" s="905" t="s">
        <v>130</v>
      </c>
      <c r="DW115" s="906"/>
      <c r="DX115" s="906"/>
      <c r="DY115" s="906"/>
      <c r="DZ115" s="907"/>
    </row>
    <row r="116" spans="1:130" s="246" customFormat="1" ht="26.25" customHeight="1">
      <c r="A116" s="1001"/>
      <c r="B116" s="1002"/>
      <c r="C116" s="961" t="s">
        <v>449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130</v>
      </c>
      <c r="AB116" s="858"/>
      <c r="AC116" s="858"/>
      <c r="AD116" s="858"/>
      <c r="AE116" s="859"/>
      <c r="AF116" s="860">
        <v>91</v>
      </c>
      <c r="AG116" s="858"/>
      <c r="AH116" s="858"/>
      <c r="AI116" s="858"/>
      <c r="AJ116" s="859"/>
      <c r="AK116" s="860">
        <v>90</v>
      </c>
      <c r="AL116" s="858"/>
      <c r="AM116" s="858"/>
      <c r="AN116" s="858"/>
      <c r="AO116" s="859"/>
      <c r="AP116" s="905">
        <v>0</v>
      </c>
      <c r="AQ116" s="906"/>
      <c r="AR116" s="906"/>
      <c r="AS116" s="906"/>
      <c r="AT116" s="907"/>
      <c r="AU116" s="1017"/>
      <c r="AV116" s="1018"/>
      <c r="AW116" s="1018"/>
      <c r="AX116" s="1018"/>
      <c r="AY116" s="1018"/>
      <c r="AZ116" s="944" t="s">
        <v>450</v>
      </c>
      <c r="BA116" s="945"/>
      <c r="BB116" s="945"/>
      <c r="BC116" s="945"/>
      <c r="BD116" s="945"/>
      <c r="BE116" s="945"/>
      <c r="BF116" s="945"/>
      <c r="BG116" s="945"/>
      <c r="BH116" s="945"/>
      <c r="BI116" s="945"/>
      <c r="BJ116" s="945"/>
      <c r="BK116" s="945"/>
      <c r="BL116" s="945"/>
      <c r="BM116" s="945"/>
      <c r="BN116" s="945"/>
      <c r="BO116" s="945"/>
      <c r="BP116" s="946"/>
      <c r="BQ116" s="894" t="s">
        <v>130</v>
      </c>
      <c r="BR116" s="895"/>
      <c r="BS116" s="895"/>
      <c r="BT116" s="895"/>
      <c r="BU116" s="895"/>
      <c r="BV116" s="895" t="s">
        <v>130</v>
      </c>
      <c r="BW116" s="895"/>
      <c r="BX116" s="895"/>
      <c r="BY116" s="895"/>
      <c r="BZ116" s="895"/>
      <c r="CA116" s="895" t="s">
        <v>130</v>
      </c>
      <c r="CB116" s="895"/>
      <c r="CC116" s="895"/>
      <c r="CD116" s="895"/>
      <c r="CE116" s="895"/>
      <c r="CF116" s="956" t="s">
        <v>130</v>
      </c>
      <c r="CG116" s="957"/>
      <c r="CH116" s="957"/>
      <c r="CI116" s="957"/>
      <c r="CJ116" s="957"/>
      <c r="CK116" s="1012"/>
      <c r="CL116" s="899"/>
      <c r="CM116" s="902" t="s">
        <v>451</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33500</v>
      </c>
      <c r="DH116" s="858"/>
      <c r="DI116" s="858"/>
      <c r="DJ116" s="858"/>
      <c r="DK116" s="859"/>
      <c r="DL116" s="860">
        <v>25000</v>
      </c>
      <c r="DM116" s="858"/>
      <c r="DN116" s="858"/>
      <c r="DO116" s="858"/>
      <c r="DP116" s="859"/>
      <c r="DQ116" s="860" t="s">
        <v>130</v>
      </c>
      <c r="DR116" s="858"/>
      <c r="DS116" s="858"/>
      <c r="DT116" s="858"/>
      <c r="DU116" s="859"/>
      <c r="DV116" s="905" t="s">
        <v>130</v>
      </c>
      <c r="DW116" s="906"/>
      <c r="DX116" s="906"/>
      <c r="DY116" s="906"/>
      <c r="DZ116" s="907"/>
    </row>
    <row r="117" spans="1:130" s="246" customFormat="1" ht="26.25" customHeight="1">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452</v>
      </c>
      <c r="Z117" s="984"/>
      <c r="AA117" s="989">
        <v>848736</v>
      </c>
      <c r="AB117" s="990"/>
      <c r="AC117" s="990"/>
      <c r="AD117" s="990"/>
      <c r="AE117" s="991"/>
      <c r="AF117" s="992">
        <v>797574</v>
      </c>
      <c r="AG117" s="990"/>
      <c r="AH117" s="990"/>
      <c r="AI117" s="990"/>
      <c r="AJ117" s="991"/>
      <c r="AK117" s="992">
        <v>775246</v>
      </c>
      <c r="AL117" s="990"/>
      <c r="AM117" s="990"/>
      <c r="AN117" s="990"/>
      <c r="AO117" s="991"/>
      <c r="AP117" s="993"/>
      <c r="AQ117" s="994"/>
      <c r="AR117" s="994"/>
      <c r="AS117" s="994"/>
      <c r="AT117" s="995"/>
      <c r="AU117" s="1017"/>
      <c r="AV117" s="1018"/>
      <c r="AW117" s="1018"/>
      <c r="AX117" s="1018"/>
      <c r="AY117" s="1018"/>
      <c r="AZ117" s="944" t="s">
        <v>453</v>
      </c>
      <c r="BA117" s="945"/>
      <c r="BB117" s="945"/>
      <c r="BC117" s="945"/>
      <c r="BD117" s="945"/>
      <c r="BE117" s="945"/>
      <c r="BF117" s="945"/>
      <c r="BG117" s="945"/>
      <c r="BH117" s="945"/>
      <c r="BI117" s="945"/>
      <c r="BJ117" s="945"/>
      <c r="BK117" s="945"/>
      <c r="BL117" s="945"/>
      <c r="BM117" s="945"/>
      <c r="BN117" s="945"/>
      <c r="BO117" s="945"/>
      <c r="BP117" s="946"/>
      <c r="BQ117" s="894" t="s">
        <v>454</v>
      </c>
      <c r="BR117" s="895"/>
      <c r="BS117" s="895"/>
      <c r="BT117" s="895"/>
      <c r="BU117" s="895"/>
      <c r="BV117" s="895" t="s">
        <v>130</v>
      </c>
      <c r="BW117" s="895"/>
      <c r="BX117" s="895"/>
      <c r="BY117" s="895"/>
      <c r="BZ117" s="895"/>
      <c r="CA117" s="895" t="s">
        <v>130</v>
      </c>
      <c r="CB117" s="895"/>
      <c r="CC117" s="895"/>
      <c r="CD117" s="895"/>
      <c r="CE117" s="895"/>
      <c r="CF117" s="956" t="s">
        <v>455</v>
      </c>
      <c r="CG117" s="957"/>
      <c r="CH117" s="957"/>
      <c r="CI117" s="957"/>
      <c r="CJ117" s="957"/>
      <c r="CK117" s="1012"/>
      <c r="CL117" s="899"/>
      <c r="CM117" s="902" t="s">
        <v>456</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130</v>
      </c>
      <c r="DH117" s="858"/>
      <c r="DI117" s="858"/>
      <c r="DJ117" s="858"/>
      <c r="DK117" s="859"/>
      <c r="DL117" s="860" t="s">
        <v>130</v>
      </c>
      <c r="DM117" s="858"/>
      <c r="DN117" s="858"/>
      <c r="DO117" s="858"/>
      <c r="DP117" s="859"/>
      <c r="DQ117" s="860" t="s">
        <v>454</v>
      </c>
      <c r="DR117" s="858"/>
      <c r="DS117" s="858"/>
      <c r="DT117" s="858"/>
      <c r="DU117" s="859"/>
      <c r="DV117" s="905" t="s">
        <v>130</v>
      </c>
      <c r="DW117" s="906"/>
      <c r="DX117" s="906"/>
      <c r="DY117" s="906"/>
      <c r="DZ117" s="907"/>
    </row>
    <row r="118" spans="1:130" s="246" customFormat="1" ht="26.25" customHeight="1">
      <c r="A118" s="982" t="s">
        <v>427</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425</v>
      </c>
      <c r="AB118" s="983"/>
      <c r="AC118" s="983"/>
      <c r="AD118" s="983"/>
      <c r="AE118" s="984"/>
      <c r="AF118" s="985" t="s">
        <v>304</v>
      </c>
      <c r="AG118" s="983"/>
      <c r="AH118" s="983"/>
      <c r="AI118" s="983"/>
      <c r="AJ118" s="984"/>
      <c r="AK118" s="985" t="s">
        <v>303</v>
      </c>
      <c r="AL118" s="983"/>
      <c r="AM118" s="983"/>
      <c r="AN118" s="983"/>
      <c r="AO118" s="984"/>
      <c r="AP118" s="986" t="s">
        <v>426</v>
      </c>
      <c r="AQ118" s="987"/>
      <c r="AR118" s="987"/>
      <c r="AS118" s="987"/>
      <c r="AT118" s="988"/>
      <c r="AU118" s="1017"/>
      <c r="AV118" s="1018"/>
      <c r="AW118" s="1018"/>
      <c r="AX118" s="1018"/>
      <c r="AY118" s="1018"/>
      <c r="AZ118" s="960" t="s">
        <v>457</v>
      </c>
      <c r="BA118" s="961"/>
      <c r="BB118" s="961"/>
      <c r="BC118" s="961"/>
      <c r="BD118" s="961"/>
      <c r="BE118" s="961"/>
      <c r="BF118" s="961"/>
      <c r="BG118" s="961"/>
      <c r="BH118" s="961"/>
      <c r="BI118" s="961"/>
      <c r="BJ118" s="961"/>
      <c r="BK118" s="961"/>
      <c r="BL118" s="961"/>
      <c r="BM118" s="961"/>
      <c r="BN118" s="961"/>
      <c r="BO118" s="961"/>
      <c r="BP118" s="962"/>
      <c r="BQ118" s="963" t="s">
        <v>454</v>
      </c>
      <c r="BR118" s="926"/>
      <c r="BS118" s="926"/>
      <c r="BT118" s="926"/>
      <c r="BU118" s="926"/>
      <c r="BV118" s="926" t="s">
        <v>455</v>
      </c>
      <c r="BW118" s="926"/>
      <c r="BX118" s="926"/>
      <c r="BY118" s="926"/>
      <c r="BZ118" s="926"/>
      <c r="CA118" s="926" t="s">
        <v>458</v>
      </c>
      <c r="CB118" s="926"/>
      <c r="CC118" s="926"/>
      <c r="CD118" s="926"/>
      <c r="CE118" s="926"/>
      <c r="CF118" s="956" t="s">
        <v>458</v>
      </c>
      <c r="CG118" s="957"/>
      <c r="CH118" s="957"/>
      <c r="CI118" s="957"/>
      <c r="CJ118" s="957"/>
      <c r="CK118" s="1012"/>
      <c r="CL118" s="899"/>
      <c r="CM118" s="902" t="s">
        <v>459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455</v>
      </c>
      <c r="DH118" s="858"/>
      <c r="DI118" s="858"/>
      <c r="DJ118" s="858"/>
      <c r="DK118" s="859"/>
      <c r="DL118" s="860" t="s">
        <v>455</v>
      </c>
      <c r="DM118" s="858"/>
      <c r="DN118" s="858"/>
      <c r="DO118" s="858"/>
      <c r="DP118" s="859"/>
      <c r="DQ118" s="860" t="s">
        <v>460</v>
      </c>
      <c r="DR118" s="858"/>
      <c r="DS118" s="858"/>
      <c r="DT118" s="858"/>
      <c r="DU118" s="859"/>
      <c r="DV118" s="905" t="s">
        <v>458</v>
      </c>
      <c r="DW118" s="906"/>
      <c r="DX118" s="906"/>
      <c r="DY118" s="906"/>
      <c r="DZ118" s="907"/>
    </row>
    <row r="119" spans="1:130" s="246" customFormat="1" ht="26.25" customHeight="1">
      <c r="A119" s="896" t="s">
        <v>430</v>
      </c>
      <c r="B119" s="897"/>
      <c r="C119" s="972" t="s">
        <v>431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458</v>
      </c>
      <c r="AB119" s="976"/>
      <c r="AC119" s="976"/>
      <c r="AD119" s="976"/>
      <c r="AE119" s="977"/>
      <c r="AF119" s="978" t="s">
        <v>454</v>
      </c>
      <c r="AG119" s="976"/>
      <c r="AH119" s="976"/>
      <c r="AI119" s="976"/>
      <c r="AJ119" s="977"/>
      <c r="AK119" s="978" t="s">
        <v>455</v>
      </c>
      <c r="AL119" s="976"/>
      <c r="AM119" s="976"/>
      <c r="AN119" s="976"/>
      <c r="AO119" s="977"/>
      <c r="AP119" s="979" t="s">
        <v>460</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461</v>
      </c>
      <c r="BP119" s="959"/>
      <c r="BQ119" s="963">
        <v>7221483</v>
      </c>
      <c r="BR119" s="926"/>
      <c r="BS119" s="926"/>
      <c r="BT119" s="926"/>
      <c r="BU119" s="926"/>
      <c r="BV119" s="926">
        <v>8286758</v>
      </c>
      <c r="BW119" s="926"/>
      <c r="BX119" s="926"/>
      <c r="BY119" s="926"/>
      <c r="BZ119" s="926"/>
      <c r="CA119" s="926">
        <v>8192880</v>
      </c>
      <c r="CB119" s="926"/>
      <c r="CC119" s="926"/>
      <c r="CD119" s="926"/>
      <c r="CE119" s="926"/>
      <c r="CF119" s="824"/>
      <c r="CG119" s="825"/>
      <c r="CH119" s="825"/>
      <c r="CI119" s="825"/>
      <c r="CJ119" s="915"/>
      <c r="CK119" s="1013"/>
      <c r="CL119" s="901"/>
      <c r="CM119" s="919" t="s">
        <v>462</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458</v>
      </c>
      <c r="DH119" s="841"/>
      <c r="DI119" s="841"/>
      <c r="DJ119" s="841"/>
      <c r="DK119" s="842"/>
      <c r="DL119" s="843" t="s">
        <v>454</v>
      </c>
      <c r="DM119" s="841"/>
      <c r="DN119" s="841"/>
      <c r="DO119" s="841"/>
      <c r="DP119" s="842"/>
      <c r="DQ119" s="843" t="s">
        <v>458</v>
      </c>
      <c r="DR119" s="841"/>
      <c r="DS119" s="841"/>
      <c r="DT119" s="841"/>
      <c r="DU119" s="842"/>
      <c r="DV119" s="929" t="s">
        <v>130</v>
      </c>
      <c r="DW119" s="930"/>
      <c r="DX119" s="930"/>
      <c r="DY119" s="930"/>
      <c r="DZ119" s="931"/>
    </row>
    <row r="120" spans="1:130" s="246" customFormat="1" ht="26.25" customHeight="1">
      <c r="A120" s="898"/>
      <c r="B120" s="899"/>
      <c r="C120" s="902" t="s">
        <v>435</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130</v>
      </c>
      <c r="AB120" s="858"/>
      <c r="AC120" s="858"/>
      <c r="AD120" s="858"/>
      <c r="AE120" s="859"/>
      <c r="AF120" s="860" t="s">
        <v>454</v>
      </c>
      <c r="AG120" s="858"/>
      <c r="AH120" s="858"/>
      <c r="AI120" s="858"/>
      <c r="AJ120" s="859"/>
      <c r="AK120" s="860" t="s">
        <v>130</v>
      </c>
      <c r="AL120" s="858"/>
      <c r="AM120" s="858"/>
      <c r="AN120" s="858"/>
      <c r="AO120" s="859"/>
      <c r="AP120" s="905" t="s">
        <v>458</v>
      </c>
      <c r="AQ120" s="906"/>
      <c r="AR120" s="906"/>
      <c r="AS120" s="906"/>
      <c r="AT120" s="907"/>
      <c r="AU120" s="964" t="s">
        <v>463</v>
      </c>
      <c r="AV120" s="965"/>
      <c r="AW120" s="965"/>
      <c r="AX120" s="965"/>
      <c r="AY120" s="966"/>
      <c r="AZ120" s="941" t="s">
        <v>464</v>
      </c>
      <c r="BA120" s="886"/>
      <c r="BB120" s="886"/>
      <c r="BC120" s="886"/>
      <c r="BD120" s="886"/>
      <c r="BE120" s="886"/>
      <c r="BF120" s="886"/>
      <c r="BG120" s="886"/>
      <c r="BH120" s="886"/>
      <c r="BI120" s="886"/>
      <c r="BJ120" s="886"/>
      <c r="BK120" s="886"/>
      <c r="BL120" s="886"/>
      <c r="BM120" s="886"/>
      <c r="BN120" s="886"/>
      <c r="BO120" s="886"/>
      <c r="BP120" s="887"/>
      <c r="BQ120" s="942">
        <v>11592902</v>
      </c>
      <c r="BR120" s="923"/>
      <c r="BS120" s="923"/>
      <c r="BT120" s="923"/>
      <c r="BU120" s="923"/>
      <c r="BV120" s="923">
        <v>11031702</v>
      </c>
      <c r="BW120" s="923"/>
      <c r="BX120" s="923"/>
      <c r="BY120" s="923"/>
      <c r="BZ120" s="923"/>
      <c r="CA120" s="923">
        <v>10338054</v>
      </c>
      <c r="CB120" s="923"/>
      <c r="CC120" s="923"/>
      <c r="CD120" s="923"/>
      <c r="CE120" s="923"/>
      <c r="CF120" s="947">
        <v>479.2</v>
      </c>
      <c r="CG120" s="948"/>
      <c r="CH120" s="948"/>
      <c r="CI120" s="948"/>
      <c r="CJ120" s="948"/>
      <c r="CK120" s="949" t="s">
        <v>465</v>
      </c>
      <c r="CL120" s="933"/>
      <c r="CM120" s="933"/>
      <c r="CN120" s="933"/>
      <c r="CO120" s="934"/>
      <c r="CP120" s="953" t="s">
        <v>466</v>
      </c>
      <c r="CQ120" s="954"/>
      <c r="CR120" s="954"/>
      <c r="CS120" s="954"/>
      <c r="CT120" s="954"/>
      <c r="CU120" s="954"/>
      <c r="CV120" s="954"/>
      <c r="CW120" s="954"/>
      <c r="CX120" s="954"/>
      <c r="CY120" s="954"/>
      <c r="CZ120" s="954"/>
      <c r="DA120" s="954"/>
      <c r="DB120" s="954"/>
      <c r="DC120" s="954"/>
      <c r="DD120" s="954"/>
      <c r="DE120" s="954"/>
      <c r="DF120" s="955"/>
      <c r="DG120" s="942">
        <v>864028</v>
      </c>
      <c r="DH120" s="923"/>
      <c r="DI120" s="923"/>
      <c r="DJ120" s="923"/>
      <c r="DK120" s="923"/>
      <c r="DL120" s="923">
        <v>833044</v>
      </c>
      <c r="DM120" s="923"/>
      <c r="DN120" s="923"/>
      <c r="DO120" s="923"/>
      <c r="DP120" s="923"/>
      <c r="DQ120" s="923">
        <v>858938</v>
      </c>
      <c r="DR120" s="923"/>
      <c r="DS120" s="923"/>
      <c r="DT120" s="923"/>
      <c r="DU120" s="923"/>
      <c r="DV120" s="924">
        <v>39.799999999999997</v>
      </c>
      <c r="DW120" s="924"/>
      <c r="DX120" s="924"/>
      <c r="DY120" s="924"/>
      <c r="DZ120" s="925"/>
    </row>
    <row r="121" spans="1:130" s="246" customFormat="1" ht="26.25" customHeight="1">
      <c r="A121" s="898"/>
      <c r="B121" s="899"/>
      <c r="C121" s="944" t="s">
        <v>467</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5479</v>
      </c>
      <c r="AB121" s="858"/>
      <c r="AC121" s="858"/>
      <c r="AD121" s="858"/>
      <c r="AE121" s="859"/>
      <c r="AF121" s="860">
        <v>5479</v>
      </c>
      <c r="AG121" s="858"/>
      <c r="AH121" s="858"/>
      <c r="AI121" s="858"/>
      <c r="AJ121" s="859"/>
      <c r="AK121" s="860">
        <v>5479</v>
      </c>
      <c r="AL121" s="858"/>
      <c r="AM121" s="858"/>
      <c r="AN121" s="858"/>
      <c r="AO121" s="859"/>
      <c r="AP121" s="905">
        <v>0.3</v>
      </c>
      <c r="AQ121" s="906"/>
      <c r="AR121" s="906"/>
      <c r="AS121" s="906"/>
      <c r="AT121" s="907"/>
      <c r="AU121" s="967"/>
      <c r="AV121" s="968"/>
      <c r="AW121" s="968"/>
      <c r="AX121" s="968"/>
      <c r="AY121" s="969"/>
      <c r="AZ121" s="893" t="s">
        <v>468</v>
      </c>
      <c r="BA121" s="828"/>
      <c r="BB121" s="828"/>
      <c r="BC121" s="828"/>
      <c r="BD121" s="828"/>
      <c r="BE121" s="828"/>
      <c r="BF121" s="828"/>
      <c r="BG121" s="828"/>
      <c r="BH121" s="828"/>
      <c r="BI121" s="828"/>
      <c r="BJ121" s="828"/>
      <c r="BK121" s="828"/>
      <c r="BL121" s="828"/>
      <c r="BM121" s="828"/>
      <c r="BN121" s="828"/>
      <c r="BO121" s="828"/>
      <c r="BP121" s="829"/>
      <c r="BQ121" s="894" t="s">
        <v>455</v>
      </c>
      <c r="BR121" s="895"/>
      <c r="BS121" s="895"/>
      <c r="BT121" s="895"/>
      <c r="BU121" s="895"/>
      <c r="BV121" s="895" t="s">
        <v>454</v>
      </c>
      <c r="BW121" s="895"/>
      <c r="BX121" s="895"/>
      <c r="BY121" s="895"/>
      <c r="BZ121" s="895"/>
      <c r="CA121" s="895" t="s">
        <v>455</v>
      </c>
      <c r="CB121" s="895"/>
      <c r="CC121" s="895"/>
      <c r="CD121" s="895"/>
      <c r="CE121" s="895"/>
      <c r="CF121" s="956" t="s">
        <v>130</v>
      </c>
      <c r="CG121" s="957"/>
      <c r="CH121" s="957"/>
      <c r="CI121" s="957"/>
      <c r="CJ121" s="957"/>
      <c r="CK121" s="950"/>
      <c r="CL121" s="936"/>
      <c r="CM121" s="936"/>
      <c r="CN121" s="936"/>
      <c r="CO121" s="937"/>
      <c r="CP121" s="916" t="s">
        <v>469</v>
      </c>
      <c r="CQ121" s="917"/>
      <c r="CR121" s="917"/>
      <c r="CS121" s="917"/>
      <c r="CT121" s="917"/>
      <c r="CU121" s="917"/>
      <c r="CV121" s="917"/>
      <c r="CW121" s="917"/>
      <c r="CX121" s="917"/>
      <c r="CY121" s="917"/>
      <c r="CZ121" s="917"/>
      <c r="DA121" s="917"/>
      <c r="DB121" s="917"/>
      <c r="DC121" s="917"/>
      <c r="DD121" s="917"/>
      <c r="DE121" s="917"/>
      <c r="DF121" s="918"/>
      <c r="DG121" s="894">
        <v>522520</v>
      </c>
      <c r="DH121" s="895"/>
      <c r="DI121" s="895"/>
      <c r="DJ121" s="895"/>
      <c r="DK121" s="895"/>
      <c r="DL121" s="895">
        <v>488042</v>
      </c>
      <c r="DM121" s="895"/>
      <c r="DN121" s="895"/>
      <c r="DO121" s="895"/>
      <c r="DP121" s="895"/>
      <c r="DQ121" s="895">
        <v>458588</v>
      </c>
      <c r="DR121" s="895"/>
      <c r="DS121" s="895"/>
      <c r="DT121" s="895"/>
      <c r="DU121" s="895"/>
      <c r="DV121" s="872">
        <v>21.3</v>
      </c>
      <c r="DW121" s="872"/>
      <c r="DX121" s="872"/>
      <c r="DY121" s="872"/>
      <c r="DZ121" s="873"/>
    </row>
    <row r="122" spans="1:130" s="246" customFormat="1" ht="26.25" customHeight="1">
      <c r="A122" s="898"/>
      <c r="B122" s="899"/>
      <c r="C122" s="902" t="s">
        <v>445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454</v>
      </c>
      <c r="AB122" s="858"/>
      <c r="AC122" s="858"/>
      <c r="AD122" s="858"/>
      <c r="AE122" s="859"/>
      <c r="AF122" s="860" t="s">
        <v>458</v>
      </c>
      <c r="AG122" s="858"/>
      <c r="AH122" s="858"/>
      <c r="AI122" s="858"/>
      <c r="AJ122" s="859"/>
      <c r="AK122" s="860" t="s">
        <v>455</v>
      </c>
      <c r="AL122" s="858"/>
      <c r="AM122" s="858"/>
      <c r="AN122" s="858"/>
      <c r="AO122" s="859"/>
      <c r="AP122" s="905" t="s">
        <v>455</v>
      </c>
      <c r="AQ122" s="906"/>
      <c r="AR122" s="906"/>
      <c r="AS122" s="906"/>
      <c r="AT122" s="907"/>
      <c r="AU122" s="967"/>
      <c r="AV122" s="968"/>
      <c r="AW122" s="968"/>
      <c r="AX122" s="968"/>
      <c r="AY122" s="969"/>
      <c r="AZ122" s="960" t="s">
        <v>470</v>
      </c>
      <c r="BA122" s="961"/>
      <c r="BB122" s="961"/>
      <c r="BC122" s="961"/>
      <c r="BD122" s="961"/>
      <c r="BE122" s="961"/>
      <c r="BF122" s="961"/>
      <c r="BG122" s="961"/>
      <c r="BH122" s="961"/>
      <c r="BI122" s="961"/>
      <c r="BJ122" s="961"/>
      <c r="BK122" s="961"/>
      <c r="BL122" s="961"/>
      <c r="BM122" s="961"/>
      <c r="BN122" s="961"/>
      <c r="BO122" s="961"/>
      <c r="BP122" s="962"/>
      <c r="BQ122" s="963">
        <v>5232407</v>
      </c>
      <c r="BR122" s="926"/>
      <c r="BS122" s="926"/>
      <c r="BT122" s="926"/>
      <c r="BU122" s="926"/>
      <c r="BV122" s="926">
        <v>6710565</v>
      </c>
      <c r="BW122" s="926"/>
      <c r="BX122" s="926"/>
      <c r="BY122" s="926"/>
      <c r="BZ122" s="926"/>
      <c r="CA122" s="926">
        <v>6688970</v>
      </c>
      <c r="CB122" s="926"/>
      <c r="CC122" s="926"/>
      <c r="CD122" s="926"/>
      <c r="CE122" s="926"/>
      <c r="CF122" s="927">
        <v>310</v>
      </c>
      <c r="CG122" s="928"/>
      <c r="CH122" s="928"/>
      <c r="CI122" s="928"/>
      <c r="CJ122" s="928"/>
      <c r="CK122" s="950"/>
      <c r="CL122" s="936"/>
      <c r="CM122" s="936"/>
      <c r="CN122" s="936"/>
      <c r="CO122" s="937"/>
      <c r="CP122" s="916" t="s">
        <v>471</v>
      </c>
      <c r="CQ122" s="917"/>
      <c r="CR122" s="917"/>
      <c r="CS122" s="917"/>
      <c r="CT122" s="917"/>
      <c r="CU122" s="917"/>
      <c r="CV122" s="917"/>
      <c r="CW122" s="917"/>
      <c r="CX122" s="917"/>
      <c r="CY122" s="917"/>
      <c r="CZ122" s="917"/>
      <c r="DA122" s="917"/>
      <c r="DB122" s="917"/>
      <c r="DC122" s="917"/>
      <c r="DD122" s="917"/>
      <c r="DE122" s="917"/>
      <c r="DF122" s="918"/>
      <c r="DG122" s="894">
        <v>282972</v>
      </c>
      <c r="DH122" s="895"/>
      <c r="DI122" s="895"/>
      <c r="DJ122" s="895"/>
      <c r="DK122" s="895"/>
      <c r="DL122" s="895">
        <v>257416</v>
      </c>
      <c r="DM122" s="895"/>
      <c r="DN122" s="895"/>
      <c r="DO122" s="895"/>
      <c r="DP122" s="895"/>
      <c r="DQ122" s="895">
        <v>225718</v>
      </c>
      <c r="DR122" s="895"/>
      <c r="DS122" s="895"/>
      <c r="DT122" s="895"/>
      <c r="DU122" s="895"/>
      <c r="DV122" s="872">
        <v>10.5</v>
      </c>
      <c r="DW122" s="872"/>
      <c r="DX122" s="872"/>
      <c r="DY122" s="872"/>
      <c r="DZ122" s="873"/>
    </row>
    <row r="123" spans="1:130" s="246" customFormat="1" ht="26.25" customHeight="1">
      <c r="A123" s="898"/>
      <c r="B123" s="899"/>
      <c r="C123" s="902" t="s">
        <v>451</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130</v>
      </c>
      <c r="AB123" s="858"/>
      <c r="AC123" s="858"/>
      <c r="AD123" s="858"/>
      <c r="AE123" s="859"/>
      <c r="AF123" s="860" t="s">
        <v>455</v>
      </c>
      <c r="AG123" s="858"/>
      <c r="AH123" s="858"/>
      <c r="AI123" s="858"/>
      <c r="AJ123" s="859"/>
      <c r="AK123" s="860" t="s">
        <v>455</v>
      </c>
      <c r="AL123" s="858"/>
      <c r="AM123" s="858"/>
      <c r="AN123" s="858"/>
      <c r="AO123" s="859"/>
      <c r="AP123" s="905" t="s">
        <v>454</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472</v>
      </c>
      <c r="BP123" s="959"/>
      <c r="BQ123" s="913">
        <v>16825309</v>
      </c>
      <c r="BR123" s="914"/>
      <c r="BS123" s="914"/>
      <c r="BT123" s="914"/>
      <c r="BU123" s="914"/>
      <c r="BV123" s="914">
        <v>17742267</v>
      </c>
      <c r="BW123" s="914"/>
      <c r="BX123" s="914"/>
      <c r="BY123" s="914"/>
      <c r="BZ123" s="914"/>
      <c r="CA123" s="914">
        <v>17027024</v>
      </c>
      <c r="CB123" s="914"/>
      <c r="CC123" s="914"/>
      <c r="CD123" s="914"/>
      <c r="CE123" s="914"/>
      <c r="CF123" s="824"/>
      <c r="CG123" s="825"/>
      <c r="CH123" s="825"/>
      <c r="CI123" s="825"/>
      <c r="CJ123" s="915"/>
      <c r="CK123" s="950"/>
      <c r="CL123" s="936"/>
      <c r="CM123" s="936"/>
      <c r="CN123" s="936"/>
      <c r="CO123" s="937"/>
      <c r="CP123" s="916" t="s">
        <v>473</v>
      </c>
      <c r="CQ123" s="917"/>
      <c r="CR123" s="917"/>
      <c r="CS123" s="917"/>
      <c r="CT123" s="917"/>
      <c r="CU123" s="917"/>
      <c r="CV123" s="917"/>
      <c r="CW123" s="917"/>
      <c r="CX123" s="917"/>
      <c r="CY123" s="917"/>
      <c r="CZ123" s="917"/>
      <c r="DA123" s="917"/>
      <c r="DB123" s="917"/>
      <c r="DC123" s="917"/>
      <c r="DD123" s="917"/>
      <c r="DE123" s="917"/>
      <c r="DF123" s="918"/>
      <c r="DG123" s="857">
        <v>229372</v>
      </c>
      <c r="DH123" s="858"/>
      <c r="DI123" s="858"/>
      <c r="DJ123" s="858"/>
      <c r="DK123" s="859"/>
      <c r="DL123" s="860">
        <v>208256</v>
      </c>
      <c r="DM123" s="858"/>
      <c r="DN123" s="858"/>
      <c r="DO123" s="858"/>
      <c r="DP123" s="859"/>
      <c r="DQ123" s="860">
        <v>189085</v>
      </c>
      <c r="DR123" s="858"/>
      <c r="DS123" s="858"/>
      <c r="DT123" s="858"/>
      <c r="DU123" s="859"/>
      <c r="DV123" s="905">
        <v>8.8000000000000007</v>
      </c>
      <c r="DW123" s="906"/>
      <c r="DX123" s="906"/>
      <c r="DY123" s="906"/>
      <c r="DZ123" s="907"/>
    </row>
    <row r="124" spans="1:130" s="246" customFormat="1" ht="26.25" customHeight="1" thickBot="1">
      <c r="A124" s="898"/>
      <c r="B124" s="899"/>
      <c r="C124" s="902" t="s">
        <v>456</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460</v>
      </c>
      <c r="AB124" s="858"/>
      <c r="AC124" s="858"/>
      <c r="AD124" s="858"/>
      <c r="AE124" s="859"/>
      <c r="AF124" s="860" t="s">
        <v>460</v>
      </c>
      <c r="AG124" s="858"/>
      <c r="AH124" s="858"/>
      <c r="AI124" s="858"/>
      <c r="AJ124" s="859"/>
      <c r="AK124" s="860" t="s">
        <v>454</v>
      </c>
      <c r="AL124" s="858"/>
      <c r="AM124" s="858"/>
      <c r="AN124" s="858"/>
      <c r="AO124" s="859"/>
      <c r="AP124" s="905" t="s">
        <v>455</v>
      </c>
      <c r="AQ124" s="906"/>
      <c r="AR124" s="906"/>
      <c r="AS124" s="906"/>
      <c r="AT124" s="907"/>
      <c r="AU124" s="908" t="s">
        <v>474</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460</v>
      </c>
      <c r="BR124" s="912"/>
      <c r="BS124" s="912"/>
      <c r="BT124" s="912"/>
      <c r="BU124" s="912"/>
      <c r="BV124" s="912" t="s">
        <v>455</v>
      </c>
      <c r="BW124" s="912"/>
      <c r="BX124" s="912"/>
      <c r="BY124" s="912"/>
      <c r="BZ124" s="912"/>
      <c r="CA124" s="912" t="s">
        <v>454</v>
      </c>
      <c r="CB124" s="912"/>
      <c r="CC124" s="912"/>
      <c r="CD124" s="912"/>
      <c r="CE124" s="912"/>
      <c r="CF124" s="802"/>
      <c r="CG124" s="803"/>
      <c r="CH124" s="803"/>
      <c r="CI124" s="803"/>
      <c r="CJ124" s="943"/>
      <c r="CK124" s="951"/>
      <c r="CL124" s="951"/>
      <c r="CM124" s="951"/>
      <c r="CN124" s="951"/>
      <c r="CO124" s="952"/>
      <c r="CP124" s="916" t="s">
        <v>475</v>
      </c>
      <c r="CQ124" s="917"/>
      <c r="CR124" s="917"/>
      <c r="CS124" s="917"/>
      <c r="CT124" s="917"/>
      <c r="CU124" s="917"/>
      <c r="CV124" s="917"/>
      <c r="CW124" s="917"/>
      <c r="CX124" s="917"/>
      <c r="CY124" s="917"/>
      <c r="CZ124" s="917"/>
      <c r="DA124" s="917"/>
      <c r="DB124" s="917"/>
      <c r="DC124" s="917"/>
      <c r="DD124" s="917"/>
      <c r="DE124" s="917"/>
      <c r="DF124" s="918"/>
      <c r="DG124" s="840" t="s">
        <v>476</v>
      </c>
      <c r="DH124" s="841"/>
      <c r="DI124" s="841"/>
      <c r="DJ124" s="841"/>
      <c r="DK124" s="842"/>
      <c r="DL124" s="843" t="s">
        <v>476</v>
      </c>
      <c r="DM124" s="841"/>
      <c r="DN124" s="841"/>
      <c r="DO124" s="841"/>
      <c r="DP124" s="842"/>
      <c r="DQ124" s="843" t="s">
        <v>477</v>
      </c>
      <c r="DR124" s="841"/>
      <c r="DS124" s="841"/>
      <c r="DT124" s="841"/>
      <c r="DU124" s="842"/>
      <c r="DV124" s="929" t="s">
        <v>455</v>
      </c>
      <c r="DW124" s="930"/>
      <c r="DX124" s="930"/>
      <c r="DY124" s="930"/>
      <c r="DZ124" s="931"/>
    </row>
    <row r="125" spans="1:130" s="246" customFormat="1" ht="26.25" customHeight="1">
      <c r="A125" s="898"/>
      <c r="B125" s="899"/>
      <c r="C125" s="902" t="s">
        <v>459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477</v>
      </c>
      <c r="AB125" s="858"/>
      <c r="AC125" s="858"/>
      <c r="AD125" s="858"/>
      <c r="AE125" s="859"/>
      <c r="AF125" s="860" t="s">
        <v>477</v>
      </c>
      <c r="AG125" s="858"/>
      <c r="AH125" s="858"/>
      <c r="AI125" s="858"/>
      <c r="AJ125" s="859"/>
      <c r="AK125" s="860" t="s">
        <v>476</v>
      </c>
      <c r="AL125" s="858"/>
      <c r="AM125" s="858"/>
      <c r="AN125" s="858"/>
      <c r="AO125" s="859"/>
      <c r="AP125" s="905" t="s">
        <v>476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478</v>
      </c>
      <c r="CL125" s="933"/>
      <c r="CM125" s="933"/>
      <c r="CN125" s="933"/>
      <c r="CO125" s="934"/>
      <c r="CP125" s="941" t="s">
        <v>479</v>
      </c>
      <c r="CQ125" s="886"/>
      <c r="CR125" s="886"/>
      <c r="CS125" s="886"/>
      <c r="CT125" s="886"/>
      <c r="CU125" s="886"/>
      <c r="CV125" s="886"/>
      <c r="CW125" s="886"/>
      <c r="CX125" s="886"/>
      <c r="CY125" s="886"/>
      <c r="CZ125" s="886"/>
      <c r="DA125" s="886"/>
      <c r="DB125" s="886"/>
      <c r="DC125" s="886"/>
      <c r="DD125" s="886"/>
      <c r="DE125" s="886"/>
      <c r="DF125" s="887"/>
      <c r="DG125" s="942" t="s">
        <v>476</v>
      </c>
      <c r="DH125" s="923"/>
      <c r="DI125" s="923"/>
      <c r="DJ125" s="923"/>
      <c r="DK125" s="923"/>
      <c r="DL125" s="923" t="s">
        <v>455</v>
      </c>
      <c r="DM125" s="923"/>
      <c r="DN125" s="923"/>
      <c r="DO125" s="923"/>
      <c r="DP125" s="923"/>
      <c r="DQ125" s="923" t="s">
        <v>476</v>
      </c>
      <c r="DR125" s="923"/>
      <c r="DS125" s="923"/>
      <c r="DT125" s="923"/>
      <c r="DU125" s="923"/>
      <c r="DV125" s="924" t="s">
        <v>476</v>
      </c>
      <c r="DW125" s="924"/>
      <c r="DX125" s="924"/>
      <c r="DY125" s="924"/>
      <c r="DZ125" s="925"/>
    </row>
    <row r="126" spans="1:130" s="246" customFormat="1" ht="26.25" customHeight="1" thickBot="1">
      <c r="A126" s="898"/>
      <c r="B126" s="899"/>
      <c r="C126" s="902" t="s">
        <v>462</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455</v>
      </c>
      <c r="AB126" s="858"/>
      <c r="AC126" s="858"/>
      <c r="AD126" s="858"/>
      <c r="AE126" s="859"/>
      <c r="AF126" s="860" t="s">
        <v>476</v>
      </c>
      <c r="AG126" s="858"/>
      <c r="AH126" s="858"/>
      <c r="AI126" s="858"/>
      <c r="AJ126" s="859"/>
      <c r="AK126" s="860" t="s">
        <v>477</v>
      </c>
      <c r="AL126" s="858"/>
      <c r="AM126" s="858"/>
      <c r="AN126" s="858"/>
      <c r="AO126" s="859"/>
      <c r="AP126" s="905" t="s">
        <v>455</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480</v>
      </c>
      <c r="CQ126" s="828"/>
      <c r="CR126" s="828"/>
      <c r="CS126" s="828"/>
      <c r="CT126" s="828"/>
      <c r="CU126" s="828"/>
      <c r="CV126" s="828"/>
      <c r="CW126" s="828"/>
      <c r="CX126" s="828"/>
      <c r="CY126" s="828"/>
      <c r="CZ126" s="828"/>
      <c r="DA126" s="828"/>
      <c r="DB126" s="828"/>
      <c r="DC126" s="828"/>
      <c r="DD126" s="828"/>
      <c r="DE126" s="828"/>
      <c r="DF126" s="829"/>
      <c r="DG126" s="894" t="s">
        <v>476</v>
      </c>
      <c r="DH126" s="895"/>
      <c r="DI126" s="895"/>
      <c r="DJ126" s="895"/>
      <c r="DK126" s="895"/>
      <c r="DL126" s="895" t="s">
        <v>476</v>
      </c>
      <c r="DM126" s="895"/>
      <c r="DN126" s="895"/>
      <c r="DO126" s="895"/>
      <c r="DP126" s="895"/>
      <c r="DQ126" s="895" t="s">
        <v>476</v>
      </c>
      <c r="DR126" s="895"/>
      <c r="DS126" s="895"/>
      <c r="DT126" s="895"/>
      <c r="DU126" s="895"/>
      <c r="DV126" s="872" t="s">
        <v>476</v>
      </c>
      <c r="DW126" s="872"/>
      <c r="DX126" s="872"/>
      <c r="DY126" s="872"/>
      <c r="DZ126" s="873"/>
    </row>
    <row r="127" spans="1:130" s="246" customFormat="1" ht="26.25" customHeight="1">
      <c r="A127" s="900"/>
      <c r="B127" s="901"/>
      <c r="C127" s="919" t="s">
        <v>481</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455</v>
      </c>
      <c r="AB127" s="858"/>
      <c r="AC127" s="858"/>
      <c r="AD127" s="858"/>
      <c r="AE127" s="859"/>
      <c r="AF127" s="860" t="s">
        <v>476</v>
      </c>
      <c r="AG127" s="858"/>
      <c r="AH127" s="858"/>
      <c r="AI127" s="858"/>
      <c r="AJ127" s="859"/>
      <c r="AK127" s="860" t="s">
        <v>476</v>
      </c>
      <c r="AL127" s="858"/>
      <c r="AM127" s="858"/>
      <c r="AN127" s="858"/>
      <c r="AO127" s="859"/>
      <c r="AP127" s="905" t="s">
        <v>477</v>
      </c>
      <c r="AQ127" s="906"/>
      <c r="AR127" s="906"/>
      <c r="AS127" s="906"/>
      <c r="AT127" s="907"/>
      <c r="AU127" s="282"/>
      <c r="AV127" s="282"/>
      <c r="AW127" s="282"/>
      <c r="AX127" s="922" t="s">
        <v>482</v>
      </c>
      <c r="AY127" s="890"/>
      <c r="AZ127" s="890"/>
      <c r="BA127" s="890"/>
      <c r="BB127" s="890"/>
      <c r="BC127" s="890"/>
      <c r="BD127" s="890"/>
      <c r="BE127" s="891"/>
      <c r="BF127" s="889" t="s">
        <v>483</v>
      </c>
      <c r="BG127" s="890"/>
      <c r="BH127" s="890"/>
      <c r="BI127" s="890"/>
      <c r="BJ127" s="890"/>
      <c r="BK127" s="890"/>
      <c r="BL127" s="891"/>
      <c r="BM127" s="889" t="s">
        <v>484</v>
      </c>
      <c r="BN127" s="890"/>
      <c r="BO127" s="890"/>
      <c r="BP127" s="890"/>
      <c r="BQ127" s="890"/>
      <c r="BR127" s="890"/>
      <c r="BS127" s="891"/>
      <c r="BT127" s="889" t="s">
        <v>485</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486</v>
      </c>
      <c r="CQ127" s="828"/>
      <c r="CR127" s="828"/>
      <c r="CS127" s="828"/>
      <c r="CT127" s="828"/>
      <c r="CU127" s="828"/>
      <c r="CV127" s="828"/>
      <c r="CW127" s="828"/>
      <c r="CX127" s="828"/>
      <c r="CY127" s="828"/>
      <c r="CZ127" s="828"/>
      <c r="DA127" s="828"/>
      <c r="DB127" s="828"/>
      <c r="DC127" s="828"/>
      <c r="DD127" s="828"/>
      <c r="DE127" s="828"/>
      <c r="DF127" s="829"/>
      <c r="DG127" s="894" t="s">
        <v>477</v>
      </c>
      <c r="DH127" s="895"/>
      <c r="DI127" s="895"/>
      <c r="DJ127" s="895"/>
      <c r="DK127" s="895"/>
      <c r="DL127" s="895" t="s">
        <v>455</v>
      </c>
      <c r="DM127" s="895"/>
      <c r="DN127" s="895"/>
      <c r="DO127" s="895"/>
      <c r="DP127" s="895"/>
      <c r="DQ127" s="895" t="s">
        <v>455</v>
      </c>
      <c r="DR127" s="895"/>
      <c r="DS127" s="895"/>
      <c r="DT127" s="895"/>
      <c r="DU127" s="895"/>
      <c r="DV127" s="872" t="s">
        <v>455</v>
      </c>
      <c r="DW127" s="872"/>
      <c r="DX127" s="872"/>
      <c r="DY127" s="872"/>
      <c r="DZ127" s="873"/>
    </row>
    <row r="128" spans="1:130" s="246" customFormat="1" ht="26.25" customHeight="1" thickBot="1">
      <c r="A128" s="874" t="s">
        <v>487</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488</v>
      </c>
      <c r="X128" s="876"/>
      <c r="Y128" s="876"/>
      <c r="Z128" s="877"/>
      <c r="AA128" s="878">
        <v>3000</v>
      </c>
      <c r="AB128" s="879"/>
      <c r="AC128" s="879"/>
      <c r="AD128" s="879"/>
      <c r="AE128" s="880"/>
      <c r="AF128" s="881">
        <v>3000</v>
      </c>
      <c r="AG128" s="879"/>
      <c r="AH128" s="879"/>
      <c r="AI128" s="879"/>
      <c r="AJ128" s="880"/>
      <c r="AK128" s="881">
        <v>3000</v>
      </c>
      <c r="AL128" s="879"/>
      <c r="AM128" s="879"/>
      <c r="AN128" s="879"/>
      <c r="AO128" s="880"/>
      <c r="AP128" s="882"/>
      <c r="AQ128" s="883"/>
      <c r="AR128" s="883"/>
      <c r="AS128" s="883"/>
      <c r="AT128" s="884"/>
      <c r="AU128" s="282"/>
      <c r="AV128" s="282"/>
      <c r="AW128" s="282"/>
      <c r="AX128" s="885" t="s">
        <v>489</v>
      </c>
      <c r="AY128" s="886"/>
      <c r="AZ128" s="886"/>
      <c r="BA128" s="886"/>
      <c r="BB128" s="886"/>
      <c r="BC128" s="886"/>
      <c r="BD128" s="886"/>
      <c r="BE128" s="887"/>
      <c r="BF128" s="864" t="s">
        <v>454</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490</v>
      </c>
      <c r="CQ128" s="806"/>
      <c r="CR128" s="806"/>
      <c r="CS128" s="806"/>
      <c r="CT128" s="806"/>
      <c r="CU128" s="806"/>
      <c r="CV128" s="806"/>
      <c r="CW128" s="806"/>
      <c r="CX128" s="806"/>
      <c r="CY128" s="806"/>
      <c r="CZ128" s="806"/>
      <c r="DA128" s="806"/>
      <c r="DB128" s="806"/>
      <c r="DC128" s="806"/>
      <c r="DD128" s="806"/>
      <c r="DE128" s="806"/>
      <c r="DF128" s="807"/>
      <c r="DG128" s="868" t="s">
        <v>455</v>
      </c>
      <c r="DH128" s="869"/>
      <c r="DI128" s="869"/>
      <c r="DJ128" s="869"/>
      <c r="DK128" s="869"/>
      <c r="DL128" s="869" t="s">
        <v>455</v>
      </c>
      <c r="DM128" s="869"/>
      <c r="DN128" s="869"/>
      <c r="DO128" s="869"/>
      <c r="DP128" s="869"/>
      <c r="DQ128" s="869" t="s">
        <v>455</v>
      </c>
      <c r="DR128" s="869"/>
      <c r="DS128" s="869"/>
      <c r="DT128" s="869"/>
      <c r="DU128" s="869"/>
      <c r="DV128" s="870" t="s">
        <v>455</v>
      </c>
      <c r="DW128" s="870"/>
      <c r="DX128" s="870"/>
      <c r="DY128" s="870"/>
      <c r="DZ128" s="871"/>
    </row>
    <row r="129" spans="1:131" s="246" customFormat="1" ht="26.25" customHeight="1">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491</v>
      </c>
      <c r="X129" s="855"/>
      <c r="Y129" s="855"/>
      <c r="Z129" s="856"/>
      <c r="AA129" s="857">
        <v>3128853</v>
      </c>
      <c r="AB129" s="858"/>
      <c r="AC129" s="858"/>
      <c r="AD129" s="858"/>
      <c r="AE129" s="859"/>
      <c r="AF129" s="860">
        <v>2953002</v>
      </c>
      <c r="AG129" s="858"/>
      <c r="AH129" s="858"/>
      <c r="AI129" s="858"/>
      <c r="AJ129" s="859"/>
      <c r="AK129" s="860">
        <v>2832570</v>
      </c>
      <c r="AL129" s="858"/>
      <c r="AM129" s="858"/>
      <c r="AN129" s="858"/>
      <c r="AO129" s="859"/>
      <c r="AP129" s="861"/>
      <c r="AQ129" s="862"/>
      <c r="AR129" s="862"/>
      <c r="AS129" s="862"/>
      <c r="AT129" s="863"/>
      <c r="AU129" s="284"/>
      <c r="AV129" s="284"/>
      <c r="AW129" s="284"/>
      <c r="AX129" s="827" t="s">
        <v>492</v>
      </c>
      <c r="AY129" s="828"/>
      <c r="AZ129" s="828"/>
      <c r="BA129" s="828"/>
      <c r="BB129" s="828"/>
      <c r="BC129" s="828"/>
      <c r="BD129" s="828"/>
      <c r="BE129" s="829"/>
      <c r="BF129" s="847" t="s">
        <v>455</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493</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494</v>
      </c>
      <c r="X130" s="855"/>
      <c r="Y130" s="855"/>
      <c r="Z130" s="856"/>
      <c r="AA130" s="857">
        <v>733621</v>
      </c>
      <c r="AB130" s="858"/>
      <c r="AC130" s="858"/>
      <c r="AD130" s="858"/>
      <c r="AE130" s="859"/>
      <c r="AF130" s="860">
        <v>703226</v>
      </c>
      <c r="AG130" s="858"/>
      <c r="AH130" s="858"/>
      <c r="AI130" s="858"/>
      <c r="AJ130" s="859"/>
      <c r="AK130" s="860">
        <v>675179</v>
      </c>
      <c r="AL130" s="858"/>
      <c r="AM130" s="858"/>
      <c r="AN130" s="858"/>
      <c r="AO130" s="859"/>
      <c r="AP130" s="861"/>
      <c r="AQ130" s="862"/>
      <c r="AR130" s="862"/>
      <c r="AS130" s="862"/>
      <c r="AT130" s="863"/>
      <c r="AU130" s="284"/>
      <c r="AV130" s="284"/>
      <c r="AW130" s="284"/>
      <c r="AX130" s="827" t="s">
        <v>495</v>
      </c>
      <c r="AY130" s="828"/>
      <c r="AZ130" s="828"/>
      <c r="BA130" s="828"/>
      <c r="BB130" s="828"/>
      <c r="BC130" s="828"/>
      <c r="BD130" s="828"/>
      <c r="BE130" s="829"/>
      <c r="BF130" s="830">
        <v>4.4000000000000004</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496</v>
      </c>
      <c r="X131" s="838"/>
      <c r="Y131" s="838"/>
      <c r="Z131" s="839"/>
      <c r="AA131" s="840">
        <v>2395232</v>
      </c>
      <c r="AB131" s="841"/>
      <c r="AC131" s="841"/>
      <c r="AD131" s="841"/>
      <c r="AE131" s="842"/>
      <c r="AF131" s="843">
        <v>2249776</v>
      </c>
      <c r="AG131" s="841"/>
      <c r="AH131" s="841"/>
      <c r="AI131" s="841"/>
      <c r="AJ131" s="842"/>
      <c r="AK131" s="843">
        <v>2157391</v>
      </c>
      <c r="AL131" s="841"/>
      <c r="AM131" s="841"/>
      <c r="AN131" s="841"/>
      <c r="AO131" s="842"/>
      <c r="AP131" s="844"/>
      <c r="AQ131" s="845"/>
      <c r="AR131" s="845"/>
      <c r="AS131" s="845"/>
      <c r="AT131" s="846"/>
      <c r="AU131" s="284"/>
      <c r="AV131" s="284"/>
      <c r="AW131" s="284"/>
      <c r="AX131" s="805" t="s">
        <v>497</v>
      </c>
      <c r="AY131" s="806"/>
      <c r="AZ131" s="806"/>
      <c r="BA131" s="806"/>
      <c r="BB131" s="806"/>
      <c r="BC131" s="806"/>
      <c r="BD131" s="806"/>
      <c r="BE131" s="807"/>
      <c r="BF131" s="808" t="s">
        <v>498</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499</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500</v>
      </c>
      <c r="W132" s="818"/>
      <c r="X132" s="818"/>
      <c r="Y132" s="818"/>
      <c r="Z132" s="819"/>
      <c r="AA132" s="820">
        <v>4.6807574379999997</v>
      </c>
      <c r="AB132" s="821"/>
      <c r="AC132" s="821"/>
      <c r="AD132" s="821"/>
      <c r="AE132" s="822"/>
      <c r="AF132" s="823">
        <v>4.0603153379999997</v>
      </c>
      <c r="AG132" s="821"/>
      <c r="AH132" s="821"/>
      <c r="AI132" s="821"/>
      <c r="AJ132" s="822"/>
      <c r="AK132" s="823">
        <v>4.4992771359999999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501</v>
      </c>
      <c r="W133" s="797"/>
      <c r="X133" s="797"/>
      <c r="Y133" s="797"/>
      <c r="Z133" s="798"/>
      <c r="AA133" s="799">
        <v>5.0999999999999996</v>
      </c>
      <c r="AB133" s="800"/>
      <c r="AC133" s="800"/>
      <c r="AD133" s="800"/>
      <c r="AE133" s="801"/>
      <c r="AF133" s="799">
        <v>4.5999999999999996</v>
      </c>
      <c r="AG133" s="800"/>
      <c r="AH133" s="800"/>
      <c r="AI133" s="800"/>
      <c r="AJ133" s="801"/>
      <c r="AK133" s="799">
        <v>4.4000000000000004</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OWJmivVcw/sAQzeViM2VqFOsSi98ftUja9tQ9aEwhfsRNs5kCt9EVmK73boa5XIyQW//esn4nL0YnEugS9PrLw==" saltValue="856zrhp4LLR7c9lqxMiBz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502</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YVnjrCmqb2eTLyPDCtu7vyimZGSHIy0Mn0DDbgL6XABeo4S9RaOTdYJ1Ci0qwTwDM+JQCe76d0I/0y7UNeuKUQ==" saltValue="iJmAh5ak5BuBZxZE02iy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37CWai+RSZwrRP3SJFsPLmxytsv1QjDHcMaaJvF2kl7HeXIqWTo0moGmGe8bXWsrFbmV34VD43z9wgBFX+velA==" saltValue="ZC3Iu8PWOAh20S1qgKHwx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504</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505</v>
      </c>
      <c r="AP7" s="303"/>
      <c r="AQ7" s="304" t="s">
        <v>506</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507</v>
      </c>
      <c r="AQ8" s="310" t="s">
        <v>508</v>
      </c>
      <c r="AR8" s="311" t="s">
        <v>509</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510</v>
      </c>
      <c r="AL9" s="1227"/>
      <c r="AM9" s="1227"/>
      <c r="AN9" s="1228"/>
      <c r="AO9" s="312">
        <v>548608</v>
      </c>
      <c r="AP9" s="312">
        <v>154887</v>
      </c>
      <c r="AQ9" s="313">
        <v>190701</v>
      </c>
      <c r="AR9" s="314">
        <v>-18.8</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511</v>
      </c>
      <c r="AL10" s="1227"/>
      <c r="AM10" s="1227"/>
      <c r="AN10" s="1228"/>
      <c r="AO10" s="315">
        <v>78160</v>
      </c>
      <c r="AP10" s="315">
        <v>22067</v>
      </c>
      <c r="AQ10" s="316">
        <v>22807</v>
      </c>
      <c r="AR10" s="317">
        <v>-3.2</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512</v>
      </c>
      <c r="AL11" s="1227"/>
      <c r="AM11" s="1227"/>
      <c r="AN11" s="1228"/>
      <c r="AO11" s="315">
        <v>84964</v>
      </c>
      <c r="AP11" s="315">
        <v>23988</v>
      </c>
      <c r="AQ11" s="316">
        <v>29822</v>
      </c>
      <c r="AR11" s="317">
        <v>-19.600000000000001</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513</v>
      </c>
      <c r="AL12" s="1227"/>
      <c r="AM12" s="1227"/>
      <c r="AN12" s="1228"/>
      <c r="AO12" s="315" t="s">
        <v>514</v>
      </c>
      <c r="AP12" s="315" t="s">
        <v>514</v>
      </c>
      <c r="AQ12" s="316">
        <v>3258</v>
      </c>
      <c r="AR12" s="317" t="s">
        <v>514</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515</v>
      </c>
      <c r="AL13" s="1227"/>
      <c r="AM13" s="1227"/>
      <c r="AN13" s="1228"/>
      <c r="AO13" s="315" t="s">
        <v>514</v>
      </c>
      <c r="AP13" s="315" t="s">
        <v>514</v>
      </c>
      <c r="AQ13" s="316">
        <v>24</v>
      </c>
      <c r="AR13" s="317" t="s">
        <v>514</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516</v>
      </c>
      <c r="AL14" s="1227"/>
      <c r="AM14" s="1227"/>
      <c r="AN14" s="1228"/>
      <c r="AO14" s="315">
        <v>34056</v>
      </c>
      <c r="AP14" s="315">
        <v>9615</v>
      </c>
      <c r="AQ14" s="316">
        <v>10094</v>
      </c>
      <c r="AR14" s="317">
        <v>-4.7</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517</v>
      </c>
      <c r="AL15" s="1227"/>
      <c r="AM15" s="1227"/>
      <c r="AN15" s="1228"/>
      <c r="AO15" s="315">
        <v>20571</v>
      </c>
      <c r="AP15" s="315">
        <v>5808</v>
      </c>
      <c r="AQ15" s="316">
        <v>4017</v>
      </c>
      <c r="AR15" s="317">
        <v>44.6</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518</v>
      </c>
      <c r="AL16" s="1230"/>
      <c r="AM16" s="1230"/>
      <c r="AN16" s="1231"/>
      <c r="AO16" s="315">
        <v>-60705</v>
      </c>
      <c r="AP16" s="315">
        <v>-17139</v>
      </c>
      <c r="AQ16" s="316">
        <v>-17771</v>
      </c>
      <c r="AR16" s="317">
        <v>-3.6</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705654</v>
      </c>
      <c r="AP17" s="315">
        <v>199225</v>
      </c>
      <c r="AQ17" s="316">
        <v>242952</v>
      </c>
      <c r="AR17" s="317">
        <v>-18</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519</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520</v>
      </c>
      <c r="AP20" s="323" t="s">
        <v>521</v>
      </c>
      <c r="AQ20" s="324" t="s">
        <v>522</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523</v>
      </c>
      <c r="AL21" s="1224"/>
      <c r="AM21" s="1224"/>
      <c r="AN21" s="1225"/>
      <c r="AO21" s="327">
        <v>23.15</v>
      </c>
      <c r="AP21" s="328">
        <v>21.84</v>
      </c>
      <c r="AQ21" s="329">
        <v>1.31</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524</v>
      </c>
      <c r="AL22" s="1224"/>
      <c r="AM22" s="1224"/>
      <c r="AN22" s="1225"/>
      <c r="AO22" s="332">
        <v>92.5</v>
      </c>
      <c r="AP22" s="333">
        <v>95.6</v>
      </c>
      <c r="AQ22" s="334">
        <v>-3.1</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527</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505</v>
      </c>
      <c r="AP30" s="303"/>
      <c r="AQ30" s="304" t="s">
        <v>506</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507</v>
      </c>
      <c r="AQ31" s="310" t="s">
        <v>508</v>
      </c>
      <c r="AR31" s="311" t="s">
        <v>509</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528</v>
      </c>
      <c r="AL32" s="1215"/>
      <c r="AM32" s="1215"/>
      <c r="AN32" s="1216"/>
      <c r="AO32" s="342">
        <v>570639</v>
      </c>
      <c r="AP32" s="342">
        <v>161106</v>
      </c>
      <c r="AQ32" s="343">
        <v>136235</v>
      </c>
      <c r="AR32" s="344">
        <v>18.3</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529</v>
      </c>
      <c r="AL33" s="1215"/>
      <c r="AM33" s="1215"/>
      <c r="AN33" s="1216"/>
      <c r="AO33" s="342" t="s">
        <v>514</v>
      </c>
      <c r="AP33" s="342" t="s">
        <v>514</v>
      </c>
      <c r="AQ33" s="343" t="s">
        <v>514</v>
      </c>
      <c r="AR33" s="344" t="s">
        <v>514</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530</v>
      </c>
      <c r="AL34" s="1215"/>
      <c r="AM34" s="1215"/>
      <c r="AN34" s="1216"/>
      <c r="AO34" s="342" t="s">
        <v>514</v>
      </c>
      <c r="AP34" s="342" t="s">
        <v>514</v>
      </c>
      <c r="AQ34" s="343">
        <v>5</v>
      </c>
      <c r="AR34" s="344" t="s">
        <v>514</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531</v>
      </c>
      <c r="AL35" s="1215"/>
      <c r="AM35" s="1215"/>
      <c r="AN35" s="1216"/>
      <c r="AO35" s="342">
        <v>174662</v>
      </c>
      <c r="AP35" s="342">
        <v>49312</v>
      </c>
      <c r="AQ35" s="343">
        <v>32688</v>
      </c>
      <c r="AR35" s="344">
        <v>50.9</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532</v>
      </c>
      <c r="AL36" s="1215"/>
      <c r="AM36" s="1215"/>
      <c r="AN36" s="1216"/>
      <c r="AO36" s="342">
        <v>24376</v>
      </c>
      <c r="AP36" s="342">
        <v>6882</v>
      </c>
      <c r="AQ36" s="343">
        <v>4188</v>
      </c>
      <c r="AR36" s="344">
        <v>64.3</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533</v>
      </c>
      <c r="AL37" s="1215"/>
      <c r="AM37" s="1215"/>
      <c r="AN37" s="1216"/>
      <c r="AO37" s="342">
        <v>5479</v>
      </c>
      <c r="AP37" s="342">
        <v>1547</v>
      </c>
      <c r="AQ37" s="343">
        <v>1212</v>
      </c>
      <c r="AR37" s="344">
        <v>27.6</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534</v>
      </c>
      <c r="AL38" s="1218"/>
      <c r="AM38" s="1218"/>
      <c r="AN38" s="1219"/>
      <c r="AO38" s="345">
        <v>90</v>
      </c>
      <c r="AP38" s="345">
        <v>25</v>
      </c>
      <c r="AQ38" s="346">
        <v>25</v>
      </c>
      <c r="AR38" s="334">
        <v>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535</v>
      </c>
      <c r="AL39" s="1218"/>
      <c r="AM39" s="1218"/>
      <c r="AN39" s="1219"/>
      <c r="AO39" s="342">
        <v>-3000</v>
      </c>
      <c r="AP39" s="342">
        <v>-847</v>
      </c>
      <c r="AQ39" s="343">
        <v>-7598</v>
      </c>
      <c r="AR39" s="344">
        <v>-88.9</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536</v>
      </c>
      <c r="AL40" s="1215"/>
      <c r="AM40" s="1215"/>
      <c r="AN40" s="1216"/>
      <c r="AO40" s="342">
        <v>-675179</v>
      </c>
      <c r="AP40" s="342">
        <v>-190621</v>
      </c>
      <c r="AQ40" s="343">
        <v>-123844</v>
      </c>
      <c r="AR40" s="344">
        <v>53.9</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97067</v>
      </c>
      <c r="AP41" s="342">
        <v>27405</v>
      </c>
      <c r="AQ41" s="343">
        <v>42911</v>
      </c>
      <c r="AR41" s="344">
        <v>-36.1</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537</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539</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505</v>
      </c>
      <c r="AN49" s="1209" t="s">
        <v>540</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541</v>
      </c>
      <c r="AO50" s="359" t="s">
        <v>542</v>
      </c>
      <c r="AP50" s="360" t="s">
        <v>543</v>
      </c>
      <c r="AQ50" s="361" t="s">
        <v>544</v>
      </c>
      <c r="AR50" s="362" t="s">
        <v>545</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546</v>
      </c>
      <c r="AL51" s="355"/>
      <c r="AM51" s="363">
        <v>1618463</v>
      </c>
      <c r="AN51" s="364">
        <v>440998</v>
      </c>
      <c r="AO51" s="365">
        <v>5.2</v>
      </c>
      <c r="AP51" s="366">
        <v>333013</v>
      </c>
      <c r="AQ51" s="367">
        <v>5.3</v>
      </c>
      <c r="AR51" s="368">
        <v>-0.1</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547</v>
      </c>
      <c r="AM52" s="371">
        <v>757657</v>
      </c>
      <c r="AN52" s="372">
        <v>206446</v>
      </c>
      <c r="AO52" s="373">
        <v>3.8</v>
      </c>
      <c r="AP52" s="374">
        <v>126732</v>
      </c>
      <c r="AQ52" s="375">
        <v>19.100000000000001</v>
      </c>
      <c r="AR52" s="376">
        <v>-15.3</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548</v>
      </c>
      <c r="AL53" s="355"/>
      <c r="AM53" s="363">
        <v>1488316</v>
      </c>
      <c r="AN53" s="364">
        <v>404764</v>
      </c>
      <c r="AO53" s="365">
        <v>-8.1999999999999993</v>
      </c>
      <c r="AP53" s="366">
        <v>280458</v>
      </c>
      <c r="AQ53" s="367">
        <v>-15.8</v>
      </c>
      <c r="AR53" s="368">
        <v>7.6</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547</v>
      </c>
      <c r="AM54" s="371">
        <v>775771</v>
      </c>
      <c r="AN54" s="372">
        <v>210979</v>
      </c>
      <c r="AO54" s="373">
        <v>2.2000000000000002</v>
      </c>
      <c r="AP54" s="374">
        <v>127286</v>
      </c>
      <c r="AQ54" s="375">
        <v>0.4</v>
      </c>
      <c r="AR54" s="376">
        <v>1.8</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549</v>
      </c>
      <c r="AL55" s="355"/>
      <c r="AM55" s="363">
        <v>2436028</v>
      </c>
      <c r="AN55" s="364">
        <v>669422</v>
      </c>
      <c r="AO55" s="365">
        <v>65.400000000000006</v>
      </c>
      <c r="AP55" s="366">
        <v>291945</v>
      </c>
      <c r="AQ55" s="367">
        <v>4.0999999999999996</v>
      </c>
      <c r="AR55" s="368">
        <v>61.3</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547</v>
      </c>
      <c r="AM56" s="371">
        <v>1741890</v>
      </c>
      <c r="AN56" s="372">
        <v>478673</v>
      </c>
      <c r="AO56" s="373">
        <v>126.9</v>
      </c>
      <c r="AP56" s="374">
        <v>127651</v>
      </c>
      <c r="AQ56" s="375">
        <v>0.3</v>
      </c>
      <c r="AR56" s="376">
        <v>126.6</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550</v>
      </c>
      <c r="AL57" s="355"/>
      <c r="AM57" s="363">
        <v>3464670</v>
      </c>
      <c r="AN57" s="364">
        <v>958945</v>
      </c>
      <c r="AO57" s="365">
        <v>43.2</v>
      </c>
      <c r="AP57" s="366">
        <v>291173</v>
      </c>
      <c r="AQ57" s="367">
        <v>-0.3</v>
      </c>
      <c r="AR57" s="368">
        <v>43.5</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547</v>
      </c>
      <c r="AM58" s="371">
        <v>2455666</v>
      </c>
      <c r="AN58" s="372">
        <v>679675</v>
      </c>
      <c r="AO58" s="373">
        <v>42</v>
      </c>
      <c r="AP58" s="374">
        <v>119071</v>
      </c>
      <c r="AQ58" s="375">
        <v>-6.7</v>
      </c>
      <c r="AR58" s="376">
        <v>48.7</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551</v>
      </c>
      <c r="AL59" s="355"/>
      <c r="AM59" s="363">
        <v>2059559</v>
      </c>
      <c r="AN59" s="364">
        <v>581468</v>
      </c>
      <c r="AO59" s="365">
        <v>-39.4</v>
      </c>
      <c r="AP59" s="366">
        <v>271581</v>
      </c>
      <c r="AQ59" s="367">
        <v>-6.7</v>
      </c>
      <c r="AR59" s="368">
        <v>-32.700000000000003</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547</v>
      </c>
      <c r="AM60" s="371">
        <v>850156</v>
      </c>
      <c r="AN60" s="372">
        <v>240021</v>
      </c>
      <c r="AO60" s="373">
        <v>-64.7</v>
      </c>
      <c r="AP60" s="374">
        <v>117844</v>
      </c>
      <c r="AQ60" s="375">
        <v>-1</v>
      </c>
      <c r="AR60" s="376">
        <v>-63.7</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552</v>
      </c>
      <c r="AL61" s="377"/>
      <c r="AM61" s="378">
        <v>2213407</v>
      </c>
      <c r="AN61" s="379">
        <v>611119</v>
      </c>
      <c r="AO61" s="380">
        <v>13.2</v>
      </c>
      <c r="AP61" s="381">
        <v>293634</v>
      </c>
      <c r="AQ61" s="382">
        <v>-2.7</v>
      </c>
      <c r="AR61" s="368">
        <v>15.9</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547</v>
      </c>
      <c r="AM62" s="371">
        <v>1316228</v>
      </c>
      <c r="AN62" s="372">
        <v>363159</v>
      </c>
      <c r="AO62" s="373">
        <v>22</v>
      </c>
      <c r="AP62" s="374">
        <v>123717</v>
      </c>
      <c r="AQ62" s="375">
        <v>2.4</v>
      </c>
      <c r="AR62" s="376">
        <v>19.600000000000001</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q5hMUopM1PiaqVYSRl7BB5P7mxGi7Y8ERxYv5GDRO+xkPy+5MPA1AWrurvCnBQxMvpv7ipQ86Hp6aPCdlTV2qg==" saltValue="g15CzN6io3GLVcWs6vc66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554</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cF77VrVyuPLlPMpj+lGfnAUKtHINv9B4dibgOLn/hNIEPcUrs56LnnDg0gI2oZVEyZr7yTPG8zW57zHY8c7Gw==" saltValue="h26VTQCFSO5Ndo1WzS/eD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hEZhp592LfcYnftrdJr0vr6lp/OxuiwhO+vTA3gLghmDSxWqUBlf5a+bg9yGq6v0z83ARSjySj4KEE53Cf/JQ==" saltValue="TXkHCGSg6g7jJjQqjp8c8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232" t="s">
        <v>3</v>
      </c>
      <c r="D47" s="1232"/>
      <c r="E47" s="1233"/>
      <c r="F47" s="11">
        <v>25.63</v>
      </c>
      <c r="G47" s="12">
        <v>24.93</v>
      </c>
      <c r="H47" s="12">
        <v>26.51</v>
      </c>
      <c r="I47" s="12">
        <v>30.51</v>
      </c>
      <c r="J47" s="13">
        <v>25.03</v>
      </c>
    </row>
    <row r="48" spans="2:10" ht="57.75" customHeight="1">
      <c r="B48" s="14"/>
      <c r="C48" s="1234" t="s">
        <v>4</v>
      </c>
      <c r="D48" s="1234"/>
      <c r="E48" s="1235"/>
      <c r="F48" s="15">
        <v>3.1</v>
      </c>
      <c r="G48" s="16">
        <v>3.54</v>
      </c>
      <c r="H48" s="16">
        <v>4.8899999999999997</v>
      </c>
      <c r="I48" s="16">
        <v>1.97</v>
      </c>
      <c r="J48" s="17">
        <v>1.86</v>
      </c>
    </row>
    <row r="49" spans="2:10" ht="57.75" customHeight="1" thickBot="1">
      <c r="B49" s="18"/>
      <c r="C49" s="1236" t="s">
        <v>5</v>
      </c>
      <c r="D49" s="1236"/>
      <c r="E49" s="1237"/>
      <c r="F49" s="19">
        <v>15.46</v>
      </c>
      <c r="G49" s="20">
        <v>10.08</v>
      </c>
      <c r="H49" s="20">
        <v>7.61</v>
      </c>
      <c r="I49" s="20">
        <v>3.15</v>
      </c>
      <c r="J49" s="21" t="s">
        <v>561</v>
      </c>
    </row>
    <row r="50" spans="2:10" ht="13.5" customHeight="1"/>
    <row r="51" spans="2:10" ht="13.5" hidden="1" customHeight="1"/>
    <row r="52" spans="2:10" ht="13.5" hidden="1" customHeight="1"/>
    <row r="53" spans="2:10" ht="13.5" hidden="1" customHeight="1"/>
  </sheetData>
  <sheetProtection algorithmName="SHA-512" hashValue="NRzoJI5Ej8yEo7t6qUZDYVG8xLDr3X8l1MVqDwVf3pH9dFmR67XGEVuRbA1R9ZYyuN7dbuSpJy0oD5HTO/XwhA==" saltValue="QsQQXOyPNM4gVskaT8hv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