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Y-NISHIMURA\Desktop\"/>
    </mc:Choice>
  </mc:AlternateContent>
  <xr:revisionPtr revIDLastSave="0" documentId="13_ncr:1_{49DEEBFE-0F9D-43EC-9DD1-BE8B5D15C0F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AU63"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AM34" i="10"/>
  <c r="BE34" i="10" l="1"/>
  <c r="BE35" i="10" s="1"/>
  <c r="BE36" i="10" s="1"/>
  <c r="BE37"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<sst xmlns="http://schemas.openxmlformats.org/spreadsheetml/2006/main" count="1170" uniqueCount="601">
  <si>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</si>
  <si>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</si>
  <si>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</si>
  <si>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</si>
  <si>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</si>
  <si>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</si>
  <si>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</si>
  <si>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</si>
  <si>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</si>
  <si>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</si>
  <si>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</si>
  <si>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</si>
  <si>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</si>
  <si>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</si>
  <si>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</si>
  <si>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</si>
  <si>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</si>
  <si>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</si>
  <si>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</si>
  <si>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</si>
  <si>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</si>
  <si>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</si>
  <si>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</si>
  <si>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</si>
  <si>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</si>
  <si>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</si>
  <si>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</si>
  <si>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</si>
  <si>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</si>
  <si>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</si>
  <si>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</si>
  <si>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</si>
  <si>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</si>
  <si>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</si>
  <si>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</si>
  <si>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</si>
  <si>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</si>
  <si>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</si>
  <si>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</si>
  <si>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</si>
  <si>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</si>
  <si>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</si>
  <si>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</si>
  <si>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</si>
  <si>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</si>
  <si>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</si>
  <si>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</si>
  <si>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</si>
  <si>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</si>
  <si>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</si>
  <si>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</si>
  <si>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</si>
  <si>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</si>
  <si>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</si>
  <si>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</si>
  <si>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</si>
  <si>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</si>
  <si>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</si>
  <si>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</si>
  <si>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</si>
  <si>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</si>
  <si>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</si>
  <si>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</si>
  <si>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</si>
  <si>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</si>
  <si>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</si>
  <si>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</si>
  <si>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</si>
  <si>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</si>
  <si>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</si>
  <si>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</si>
  <si>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</si>
  <si>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</si>
  <si>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</si>
  <si>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</si>
  <si>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</si>
  <si>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</si>
  <si>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</si>
  <si>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</si>
  <si>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</si>
  <si>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</si>
  <si>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</si>
  <si>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</si>
  <si>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</si>
  <si>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</si>
  <si>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</si>
  <si>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</si>
  <si>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</si>
  <si>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</si>
  <si>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</si>
  <si>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</si>
  <si>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</si>
  <si>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</si>
  <si>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</si>
  <si>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</si>
  <si>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</si>
  <si>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</si>
  <si>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</si>
  <si>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</si>
  <si>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</si>
  <si>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</si>
  <si>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</si>
  <si>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</si>
  <si>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</si>
  <si>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</si>
  <si>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</si>
  <si>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</si>
  <si>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</si>
  <si>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</si>
  <si>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</si>
  <si>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</si>
  <si>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</si>
  <si>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</si>
  <si>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</si>
  <si>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</si>
  <si>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</si>
  <si>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</si>
  <si>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</si>
  <si>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</si>
  <si>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</si>
  <si>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</si>
  <si>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</si>
  <si>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</si>
  <si>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</si>
  <si>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</si>
  <si>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</si>
  <si>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</si>
  <si>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</si>
  <si>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</si>
  <si>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</si>
  <si>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</si>
  <si>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</si>
  <si>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</si>
  <si>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</si>
  <si>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</si>
  <si>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</si>
  <si>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</si>
  <si>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</si>
  <si>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</si>
  <si>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</si>
  <si>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</si>
  <si>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</si>
  <si>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</si>
  <si>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</si>
  <si>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</si>
  <si>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</si>
  <si>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</si>
  <si>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</si>
  <si>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</si>
  <si>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</si>
  <si>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</si>
  <si>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</si>
  <si>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</si>
  <si>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</si>
  <si>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</si>
  <si>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</si>
  <si>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</si>
  <si>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</si>
  <si>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</si>
  <si>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</si>
  <si>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</si>
  <si>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</si>
  <si>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</si>
  <si>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</si>
  <si>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</si>
  <si>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</si>
  <si>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</si>
  <si>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</si>
  <si>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</si>
  <si>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</si>
  <si>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</si>
  <si>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</si>
  <si>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</si>
  <si>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</si>
  <si>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</si>
  <si>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</si>
  <si>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</si>
  <si>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</si>
  <si>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</si>
  <si>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</si>
  <si>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</si>
  <si>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</si>
  <si>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</si>
  <si>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</si>
  <si>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</si>
  <si>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</si>
  <si>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</si>
  <si>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</si>
  <si>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</si>
  <si>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</si>
  <si>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</si>
  <si>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</si>
  <si>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</si>
  <si>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</si>
  <si>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</si>
  <si>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</si>
  <si>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</si>
  <si>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</si>
  <si>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</si>
  <si>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</si>
  <si>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</si>
  <si>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</si>
  <si>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</si>
  <si>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</si>
  <si>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</si>
  <si>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</si>
  <si>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</si>
  <si>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</si>
  <si>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</si>
  <si>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</si>
  <si>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</si>
  <si>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</si>
  <si>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高知県梼原町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</si>
  <si>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</si>
  <si>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</si>
  <si>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</si>
  <si>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</si>
  <si>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</si>
  <si>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</si>
  <si>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</si>
  <si>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</si>
  <si>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</si>
  <si>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</si>
  <si>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</si>
  <si>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</si>
  <si>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</si>
  <si>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</si>
  <si>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</si>
  <si>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</si>
  <si>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</si>
  <si>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</si>
  <si>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</si>
  <si>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</si>
  <si>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</si>
  <si>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</si>
  <si>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</si>
  <si>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</si>
  <si>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</si>
  <si>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</si>
  <si>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</si>
  <si>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</si>
  <si>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</si>
  <si>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</si>
  <si>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</si>
  <si>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</si>
  <si>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</si>
  <si>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</si>
  <si>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</si>
  <si>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</si>
  <si>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</si>
  <si>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</si>
  <si>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</si>
  <si>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</si>
  <si>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</si>
  <si>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</si>
  <si>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</si>
  <si>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</si>
  <si>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</si>
  <si>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</si>
  <si>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</si>
  <si>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</si>
  <si>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</si>
  <si>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</si>
  <si>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</si>
  <si>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</si>
  <si>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</si>
  <si>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</si>
  <si>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</si>
  <si>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</si>
  <si>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</si>
  <si>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</si>
  <si>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</si>
  <si>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</si>
  <si>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</si>
  <si>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</si>
  <si>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</si>
  <si>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</si>
  <si>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</si>
  <si>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</si>
  <si>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</si>
  <si>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</si>
  <si>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</si>
  <si>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</si>
  <si>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</si>
  <si>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</si>
  <si>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</si>
  <si>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</si>
  <si>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</si>
  <si>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</si>
  <si>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</si>
  <si>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</si>
  <si>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</si>
  <si>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</si>
  <si>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</si>
  <si>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</si>
  <si>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</si>
  <si>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</si>
  <si>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</si>
  <si>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</si>
  <si>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</si>
  <si>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</si>
  <si>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</si>
  <si>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</si>
  <si>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</si>
  <si>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</si>
  <si>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</si>
  <si>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</si>
  <si>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</si>
  <si>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</si>
  <si>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</si>
  <si>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</si>
  <si>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</si>
  <si>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</si>
  <si>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</si>
  <si>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</si>
  <si>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</si>
  <si>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</si>
  <si>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</si>
  <si>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</si>
  <si>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</si>
  <si>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</si>
  <si>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</si>
  <si>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</si>
  <si>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</si>
  <si>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</si>
  <si>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</si>
  <si>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</si>
  <si>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</si>
  <si>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</si>
  <si>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</si>
  <si>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</si>
  <si>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</si>
  <si>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</si>
  <si>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</si>
  <si>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</si>
  <si>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</si>
  <si>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</si>
  <si>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</si>
  <si>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</si>
  <si>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</si>
  <si>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</si>
  <si>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</si>
  <si>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</si>
  <si>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</si>
  <si>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</si>
  <si>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</si>
  <si>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</si>
  <si>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</si>
  <si>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</si>
  <si>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</si>
  <si>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</si>
  <si>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</si>
  <si>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</si>
  <si>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</si>
  <si>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</si>
  <si>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</si>
  <si>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</si>
  <si>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</si>
  <si>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</si>
  <si>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</si>
  <si>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</si>
  <si>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高知県梼原町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</si>
  <si>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</si>
  <si>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</si>
  <si>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</si>
  <si>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</si>
  <si>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</si>
  <si>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</si>
  <si>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</si>
  <si>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</si>
  <si>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</si>
  <si>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</si>
  <si>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</si>
  <si>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</si>
  <si>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</si>
  <si>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</si>
  <si>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</si>
  <si>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</si>
  <si>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</si>
  <si>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</si>
  <si>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</si>
  <si>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</si>
  <si>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松原診療所特別会計</t>
    <phoneticPr fontId="5"/>
  </si>
  <si>
    <t>四万川診療所特別会計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</si>
  <si>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</si>
  <si>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</si>
  <si>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</si>
  <si>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</si>
  <si>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</si>
  <si>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</si>
  <si>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</si>
  <si>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</si>
  <si>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</si>
  <si>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</si>
  <si>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</si>
  <si>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</si>
  <si>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</si>
  <si>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</si>
  <si>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</si>
  <si>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</si>
  <si>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</si>
  <si>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</si>
  <si>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</si>
  <si>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</si>
  <si>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t>
    <phoneticPr fontId="5"/>
  </si>
  <si>
    <t>法非適用企業</t>
    <phoneticPr fontId="5"/>
  </si>
  <si>
    <t>下水道事業特別会計</t>
    <phoneticPr fontId="5"/>
  </si>
  <si>
    <t>法非適用企業</t>
    <phoneticPr fontId="5"/>
  </si>
  <si>
    <t>農業集落排水事業特別会計</t>
    <phoneticPr fontId="5"/>
  </si>
  <si>
    <t>風ぐるま事業特別会計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</si>
  <si>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</si>
  <si>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</si>
  <si>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</si>
  <si>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</si>
  <si>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</si>
  <si>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</si>
  <si>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</si>
  <si>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</si>
  <si>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</si>
  <si>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</si>
  <si>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</si>
  <si>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</si>
  <si>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</si>
  <si>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</si>
  <si>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</si>
  <si>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</si>
  <si>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</si>
  <si>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</si>
  <si>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</si>
  <si>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</si>
  <si>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</si>
  <si>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</si>
  <si>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</si>
  <si>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</si>
  <si>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</si>
  <si>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</si>
  <si>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</si>
  <si>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</si>
  <si>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</si>
  <si>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</si>
  <si>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</si>
  <si>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</si>
  <si>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</si>
  <si>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</si>
  <si>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</si>
  <si>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</si>
  <si>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</si>
  <si>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</si>
  <si>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</si>
  <si>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</si>
  <si>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</si>
  <si>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</si>
  <si>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</si>
  <si>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</si>
  <si>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</si>
  <si>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</si>
  <si>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</si>
  <si>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</si>
  <si>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</si>
  <si>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</si>
  <si>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</si>
  <si>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</si>
  <si>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</si>
  <si>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</si>
  <si>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</si>
  <si>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</si>
  <si>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</si>
  <si>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</si>
  <si>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</si>
  <si>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</si>
  <si>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</si>
  <si>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</si>
  <si>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</si>
  <si>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</si>
  <si>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</si>
  <si>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</si>
  <si>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</si>
  <si>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</si>
  <si>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</si>
  <si>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</si>
  <si>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</si>
  <si>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</si>
  <si>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</si>
  <si>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</si>
  <si>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</si>
  <si>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</si>
  <si>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</si>
  <si>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</si>
  <si>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</si>
  <si>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</si>
  <si>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</si>
  <si>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</si>
  <si>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</si>
  <si>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</si>
  <si>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</si>
  <si>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</si>
  <si>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</si>
  <si>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</si>
  <si>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</si>
  <si>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</si>
  <si>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</si>
  <si>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</si>
  <si>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</si>
  <si>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</si>
  <si>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</si>
  <si>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</si>
  <si>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</si>
  <si>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</si>
  <si>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</si>
  <si>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</si>
  <si>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</si>
  <si>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</si>
  <si>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</si>
  <si>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</si>
  <si>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</si>
  <si>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</si>
  <si>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</si>
  <si>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</si>
  <si>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</si>
  <si>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</si>
  <si>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</si>
  <si>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</si>
  <si>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</si>
  <si>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</si>
  <si>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</si>
  <si>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</si>
  <si>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</si>
  <si>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</si>
  <si>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</si>
  <si>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</si>
  <si>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</si>
  <si>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</si>
  <si>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</si>
  <si>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</si>
  <si>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</si>
  <si>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</si>
  <si>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</si>
  <si>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</si>
  <si>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</si>
  <si>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</si>
  <si>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</si>
  <si>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</si>
  <si>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</si>
  <si>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</si>
  <si>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</si>
  <si>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</si>
  <si>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</si>
  <si>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</si>
  <si>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</si>
  <si>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</si>
  <si>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</si>
  <si>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</si>
  <si>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</si>
  <si>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</si>
  <si>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一般会計</t>
  </si>
  <si>
    <t>介護保険事業特別会計</t>
  </si>
  <si>
    <t>国民健康保険特別会計</t>
  </si>
  <si>
    <t>風ぐるま事業特別会計</t>
  </si>
  <si>
    <t>後期高齢者医療特別会計</t>
  </si>
  <si>
    <t>松原診療所特別会計</t>
  </si>
  <si>
    <t>四万川診療所特別会計</t>
  </si>
  <si>
    <t>その他会計（赤字）</t>
  </si>
  <si>
    <t>その他会計（黒字）</t>
  </si>
  <si>
    <t>保健文化社会福祉基金</t>
    <rPh sb="0" eb="2">
      <t>ホケン</t>
    </rPh>
    <rPh sb="2" eb="4">
      <t>ブンカ</t>
    </rPh>
    <rPh sb="4" eb="6">
      <t>シャカイ</t>
    </rPh>
    <rPh sb="6" eb="8">
      <t>フクシ</t>
    </rPh>
    <rPh sb="8" eb="10">
      <t>キキン</t>
    </rPh>
    <phoneticPr fontId="11"/>
  </si>
  <si>
    <t>公共施設整備事業基金</t>
    <rPh sb="0" eb="2">
      <t>コウキョウ</t>
    </rPh>
    <rPh sb="2" eb="4">
      <t>シセツ</t>
    </rPh>
    <rPh sb="4" eb="6">
      <t>セイビ</t>
    </rPh>
    <rPh sb="6" eb="8">
      <t>ジギョウ</t>
    </rPh>
    <rPh sb="8" eb="10">
      <t>キキン</t>
    </rPh>
    <phoneticPr fontId="11"/>
  </si>
  <si>
    <t>ゆすはら21夢・未来基金</t>
    <rPh sb="6" eb="7">
      <t>ユメ</t>
    </rPh>
    <rPh sb="8" eb="10">
      <t>ミライ</t>
    </rPh>
    <rPh sb="10" eb="12">
      <t>キキン</t>
    </rPh>
    <phoneticPr fontId="11"/>
  </si>
  <si>
    <t>森と水の文化のまちづくり基金</t>
    <rPh sb="0" eb="1">
      <t>モリ</t>
    </rPh>
    <rPh sb="2" eb="3">
      <t>ミズ</t>
    </rPh>
    <rPh sb="4" eb="6">
      <t>ブンカ</t>
    </rPh>
    <rPh sb="12" eb="14">
      <t>キキン</t>
    </rPh>
    <phoneticPr fontId="11"/>
  </si>
  <si>
    <t>町有林事業基金</t>
    <rPh sb="0" eb="1">
      <t>チョウ</t>
    </rPh>
    <rPh sb="1" eb="2">
      <t>ユウ</t>
    </rPh>
    <rPh sb="2" eb="3">
      <t>リン</t>
    </rPh>
    <rPh sb="3" eb="5">
      <t>ジギョウ</t>
    </rPh>
    <rPh sb="5" eb="7">
      <t>キキン</t>
    </rPh>
    <phoneticPr fontId="11"/>
  </si>
  <si>
    <t>-</t>
    <phoneticPr fontId="2"/>
  </si>
  <si>
    <t>-</t>
    <phoneticPr fontId="2"/>
  </si>
  <si>
    <t>高幡消防組合（一般会計）</t>
    <rPh sb="0" eb="2">
      <t>コウバン</t>
    </rPh>
    <rPh sb="2" eb="4">
      <t>ショウボウ</t>
    </rPh>
    <rPh sb="4" eb="6">
      <t>クミアイ</t>
    </rPh>
    <rPh sb="7" eb="9">
      <t>イッパン</t>
    </rPh>
    <rPh sb="9" eb="11">
      <t>カイケイ</t>
    </rPh>
    <phoneticPr fontId="2"/>
  </si>
  <si>
    <t>津野山養護老人ホーム組合（一般会計）</t>
    <rPh sb="0" eb="3">
      <t>ツノヤマ</t>
    </rPh>
    <rPh sb="3" eb="5">
      <t>ヨウゴ</t>
    </rPh>
    <rPh sb="5" eb="7">
      <t>ロウジン</t>
    </rPh>
    <rPh sb="10" eb="12">
      <t>クミアイ</t>
    </rPh>
    <rPh sb="13" eb="15">
      <t>イッパン</t>
    </rPh>
    <rPh sb="15" eb="17">
      <t>カイケイ</t>
    </rPh>
    <phoneticPr fontId="2"/>
  </si>
  <si>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2"/>
  </si>
  <si>
    <t>津野山広域事務組合（一般会計）</t>
    <rPh sb="0" eb="2">
      <t>ツノ</t>
    </rPh>
    <rPh sb="2" eb="3">
      <t>ヤマ</t>
    </rPh>
    <rPh sb="3" eb="5">
      <t>コウイキ</t>
    </rPh>
    <rPh sb="5" eb="7">
      <t>ジム</t>
    </rPh>
    <rPh sb="7" eb="9">
      <t>クミアイ</t>
    </rPh>
    <rPh sb="10" eb="12">
      <t>イッパン</t>
    </rPh>
    <rPh sb="12" eb="14">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</si>
  <si>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</si>
  <si>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高幡障害者支援施設組合（一般会計）</t>
    <rPh sb="0" eb="2">
      <t>コウバン</t>
    </rPh>
    <rPh sb="2" eb="5">
      <t>ショウガイシャ</t>
    </rPh>
    <rPh sb="5" eb="7">
      <t>シエン</t>
    </rPh>
    <rPh sb="7" eb="9">
      <t>シセツ</t>
    </rPh>
    <rPh sb="9" eb="11">
      <t>クミアイ</t>
    </rPh>
    <rPh sb="12" eb="14">
      <t>イッパン</t>
    </rPh>
    <rPh sb="14" eb="16">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</si>
  <si>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</si>
  <si>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</si>
  <si>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</si>
  <si>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</si>
  <si>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</si>
  <si>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</si>
  <si>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</si>
  <si>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雲の上</t>
    <rPh sb="0" eb="1">
      <t>クモ</t>
    </rPh>
    <rPh sb="2" eb="3">
      <t>ウエ</t>
    </rPh>
    <phoneticPr fontId="2"/>
  </si>
  <si>
    <t>梼原町土地開発公社</t>
    <rPh sb="0" eb="3">
      <t>ユスハラチョウ</t>
    </rPh>
    <rPh sb="3" eb="5">
      <t>トチ</t>
    </rPh>
    <rPh sb="5" eb="7">
      <t>カイハツ</t>
    </rPh>
    <rPh sb="7" eb="9">
      <t>コウシャ</t>
    </rPh>
    <phoneticPr fontId="2"/>
  </si>
  <si>
    <t>ゆすはらペレット</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</si>
  <si>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</si>
  <si>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</si>
  <si>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</si>
  <si>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</si>
  <si>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</si>
  <si>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</si>
  <si>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定期的な繰上償還の実施を行っているものの平成28年度に図書館等の施設建設のための起債を借り入れたことにより、地方債残高は増、充当可能財源となる基金等については基金の取り崩し等により、減となってきている。しかしながら、充当可能財源が将来負担額を上回ることから、将来負担比率については「-」となっている。
今後施設の老朽化対策等が将来負担比率に影響する可能性がある。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</si>
  <si>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</si>
  <si>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</si>
  <si>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</si>
  <si>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</si>
  <si>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</si>
  <si>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</si>
  <si>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定期的な繰上償還の実施を行っているものの平成28年度に図書館等の施設建設のための起債を借り入れたことにより、地方債残高は増、充当可能財源となる基金等については基金の取り崩し等により、減となってきている。しかしながら、充当可能財源が将来負担額を上回ることから、将来負担比率については「-」となっている。
実質公債費比率は類似団体と比較して低い水準にあり、近年減少の傾向となっている。元利償還金の減等に伴うものであるが、平成28年度に借り入れた起債等の償還が今後見込まれることから、計画的な返済を行い、水準を抑えた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</si>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</sst>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F6E249A-21A1-4B48-8B84-7D3A16950CD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8CCD-4AD8-9E2F-8911E1CF86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419378</c:v>
                </c:pt>
                <c:pt idx="1">
                  <c:v>440998</c:v>
                </c:pt>
                <c:pt idx="2">
                  <c:v>404764</c:v>
                </c:pt>
                <c:pt idx="3">
                  <c:v>669422</c:v>
                </c:pt>
                <c:pt idx="4">
                  <c:v>958945</c:v>
                </c:pt>
              </c:numCache>
            </c:numRef>
          </c:val>
          <c:smooth val="0"/>
          <c:extLst>
            <c:ext xmlns:c16="http://schemas.microsoft.com/office/drawing/2014/chart" uri="{C3380CC4-5D6E-409C-BE32-E72D297353CC}">
              <c16:uniqueId val="{00000001-8CCD-4AD8-9E2F-8911E1CF86C3}"/>
            </c:ext>
          </c:extLst>
        </c:ser>
        <c:dLbls>
          <c:showLegendKey val="0"/>
          <c:showVal val="0"/>
          <c:showCatName val="0"/>
          <c:showSerName val="0"/>
          <c:showPercent val="0"/>
          <c:showBubbleSize val="0"/>
        </c:dLbls>
        <c:marker val="1"/>
        <c:smooth val="0"/>
        <c:axId val="103295232"/>
        <c:axId val="103326080"/>
      </c:lineChart>
      <c:catAx>
        <c:axId val="10329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26080"/>
        <c:crosses val="autoZero"/>
        <c:auto val="1"/>
        <c:lblAlgn val="ctr"/>
        <c:lblOffset val="100"/>
        <c:tickLblSkip val="1"/>
        <c:tickMarkSkip val="1"/>
        <c:noMultiLvlLbl val="0"/>
      </c:catAx>
      <c:valAx>
        <c:axId val="1033260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9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c:v>
                </c:pt>
                <c:pt idx="1">
                  <c:v>3.1</c:v>
                </c:pt>
                <c:pt idx="2">
                  <c:v>3.54</c:v>
                </c:pt>
                <c:pt idx="3">
                  <c:v>4.8899999999999997</c:v>
                </c:pt>
                <c:pt idx="4">
                  <c:v>1.97</c:v>
                </c:pt>
              </c:numCache>
            </c:numRef>
          </c:val>
          <c:extLst>
            <c:ext xmlns:c16="http://schemas.microsoft.com/office/drawing/2014/chart" uri="{C3380CC4-5D6E-409C-BE32-E72D297353CC}">
              <c16:uniqueId val="{00000000-5DB3-413F-B241-E82D1979B7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c:v>
                </c:pt>
                <c:pt idx="1">
                  <c:v>25.63</c:v>
                </c:pt>
                <c:pt idx="2">
                  <c:v>24.93</c:v>
                </c:pt>
                <c:pt idx="3">
                  <c:v>26.51</c:v>
                </c:pt>
                <c:pt idx="4">
                  <c:v>30.51</c:v>
                </c:pt>
              </c:numCache>
            </c:numRef>
          </c:val>
          <c:extLst>
            <c:ext xmlns:c16="http://schemas.microsoft.com/office/drawing/2014/chart" uri="{C3380CC4-5D6E-409C-BE32-E72D297353CC}">
              <c16:uniqueId val="{00000001-5DB3-413F-B241-E82D1979B71C}"/>
            </c:ext>
          </c:extLst>
        </c:ser>
        <c:dLbls>
          <c:showLegendKey val="0"/>
          <c:showVal val="0"/>
          <c:showCatName val="0"/>
          <c:showSerName val="0"/>
          <c:showPercent val="0"/>
          <c:showBubbleSize val="0"/>
        </c:dLbls>
        <c:gapWidth val="250"/>
        <c:overlap val="100"/>
        <c:axId val="127472384"/>
        <c:axId val="12747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6.16</c:v>
                </c:pt>
                <c:pt idx="1">
                  <c:v>15.46</c:v>
                </c:pt>
                <c:pt idx="2">
                  <c:v>10.08</c:v>
                </c:pt>
                <c:pt idx="3">
                  <c:v>7.61</c:v>
                </c:pt>
                <c:pt idx="4">
                  <c:v>3.15</c:v>
                </c:pt>
              </c:numCache>
            </c:numRef>
          </c:val>
          <c:smooth val="0"/>
          <c:extLst>
            <c:ext xmlns:c16="http://schemas.microsoft.com/office/drawing/2014/chart" uri="{C3380CC4-5D6E-409C-BE32-E72D297353CC}">
              <c16:uniqueId val="{00000002-5DB3-413F-B241-E82D1979B71C}"/>
            </c:ext>
          </c:extLst>
        </c:ser>
        <c:dLbls>
          <c:showLegendKey val="0"/>
          <c:showVal val="0"/>
          <c:showCatName val="0"/>
          <c:showSerName val="0"/>
          <c:showPercent val="0"/>
          <c:showBubbleSize val="0"/>
        </c:dLbls>
        <c:marker val="1"/>
        <c:smooth val="0"/>
        <c:axId val="127472384"/>
        <c:axId val="127474304"/>
      </c:lineChart>
      <c:catAx>
        <c:axId val="1274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474304"/>
        <c:crosses val="autoZero"/>
        <c:auto val="1"/>
        <c:lblAlgn val="ctr"/>
        <c:lblOffset val="100"/>
        <c:tickLblSkip val="1"/>
        <c:tickMarkSkip val="1"/>
        <c:noMultiLvlLbl val="0"/>
      </c:catAx>
      <c:valAx>
        <c:axId val="12747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7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A6E-4EAA-BA00-0237E9B5B8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6E-4EAA-BA00-0237E9B5B84D}"/>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6E-4EAA-BA00-0237E9B5B84D}"/>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6E-4EAA-BA00-0237E9B5B8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0.02</c:v>
                </c:pt>
                <c:pt idx="8">
                  <c:v>#N/A</c:v>
                </c:pt>
                <c:pt idx="9">
                  <c:v>0.01</c:v>
                </c:pt>
              </c:numCache>
            </c:numRef>
          </c:val>
          <c:extLst>
            <c:ext xmlns:c16="http://schemas.microsoft.com/office/drawing/2014/chart" uri="{C3380CC4-5D6E-409C-BE32-E72D297353CC}">
              <c16:uniqueId val="{00000004-7A6E-4EAA-BA00-0237E9B5B84D}"/>
            </c:ext>
          </c:extLst>
        </c:ser>
        <c:ser>
          <c:idx val="5"/>
          <c:order val="5"/>
          <c:tx>
            <c:strRef>
              <c:f>データシート!$A$32</c:f>
              <c:strCache>
                <c:ptCount val="1"/>
                <c:pt idx="0">
                  <c:v>風ぐるま事業特別会計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0.09</c:v>
                </c:pt>
                <c:pt idx="4">
                  <c:v>#N/A</c:v>
                </c:pt>
                <c:pt idx="5">
                  <c:v>0.09</c:v>
                </c:pt>
                <c:pt idx="6">
                  <c:v>#N/A</c:v>
                </c:pt>
                <c:pt idx="7">
                  <c:v>0.15</c:v>
                </c:pt>
                <c:pt idx="8">
                  <c:v>#N/A</c:v>
                </c:pt>
                <c:pt idx="9">
                  <c:v>0.03</c:v>
                </c:pt>
              </c:numCache>
            </c:numRef>
          </c:val>
          <c:extLst>
            <c:ext xmlns:c16="http://schemas.microsoft.com/office/drawing/2014/chart" uri="{C3380CC4-5D6E-409C-BE32-E72D297353CC}">
              <c16:uniqueId val="{00000005-7A6E-4EAA-BA00-0237E9B5B84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0.47</c:v>
                </c:pt>
                <c:pt idx="4">
                  <c:v>#N/A</c:v>
                </c:pt>
                <c:pt idx="5">
                  <c:v>0.09</c:v>
                </c:pt>
                <c:pt idx="6">
                  <c:v>#N/A</c:v>
                </c:pt>
                <c:pt idx="7">
                  <c:v>0.01</c:v>
                </c:pt>
                <c:pt idx="8">
                  <c:v>#N/A</c:v>
                </c:pt>
                <c:pt idx="9">
                  <c:v>0.04</c:v>
                </c:pt>
              </c:numCache>
            </c:numRef>
          </c:val>
          <c:extLst>
            <c:ext xmlns:c16="http://schemas.microsoft.com/office/drawing/2014/chart" uri="{C3380CC4-5D6E-409C-BE32-E72D297353CC}">
              <c16:uniqueId val="{00000006-7A6E-4EAA-BA00-0237E9B5B84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0.15</c:v>
                </c:pt>
                <c:pt idx="4">
                  <c:v>#N/A</c:v>
                </c:pt>
                <c:pt idx="5">
                  <c:v>0.1</c:v>
                </c:pt>
                <c:pt idx="6">
                  <c:v>#N/A</c:v>
                </c:pt>
                <c:pt idx="7">
                  <c:v>0.31</c:v>
                </c:pt>
                <c:pt idx="8">
                  <c:v>#N/A</c:v>
                </c:pt>
                <c:pt idx="9">
                  <c:v>0.33</c:v>
                </c:pt>
              </c:numCache>
            </c:numRef>
          </c:val>
          <c:extLst>
            <c:ext xmlns:c16="http://schemas.microsoft.com/office/drawing/2014/chart" uri="{C3380CC4-5D6E-409C-BE32-E72D297353CC}">
              <c16:uniqueId val="{00000007-7A6E-4EAA-BA00-0237E9B5B8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2.89</c:v>
                </c:pt>
                <c:pt idx="2">
                  <c:v>#N/A</c:v>
                </c:pt>
                <c:pt idx="3">
                  <c:v>3.1</c:v>
                </c:pt>
                <c:pt idx="4">
                  <c:v>#N/A</c:v>
                </c:pt>
                <c:pt idx="5">
                  <c:v>3.53</c:v>
                </c:pt>
                <c:pt idx="6">
                  <c:v>#N/A</c:v>
                </c:pt>
                <c:pt idx="7">
                  <c:v>4.88</c:v>
                </c:pt>
                <c:pt idx="8">
                  <c:v>#N/A</c:v>
                </c:pt>
                <c:pt idx="9">
                  <c:v>1.96</c:v>
                </c:pt>
              </c:numCache>
            </c:numRef>
          </c:val>
          <c:extLst>
            <c:ext xmlns:c16="http://schemas.microsoft.com/office/drawing/2014/chart" uri="{C3380CC4-5D6E-409C-BE32-E72D297353CC}">
              <c16:uniqueId val="{00000008-7A6E-4EAA-BA00-0237E9B5B84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16.64</c:v>
                </c:pt>
                <c:pt idx="2">
                  <c:v>#N/A</c:v>
                </c:pt>
                <c:pt idx="3">
                  <c:v>17.75</c:v>
                </c:pt>
                <c:pt idx="4">
                  <c:v>#N/A</c:v>
                </c:pt>
                <c:pt idx="5">
                  <c:v>17.420000000000002</c:v>
                </c:pt>
                <c:pt idx="6">
                  <c:v>#N/A</c:v>
                </c:pt>
                <c:pt idx="7">
                  <c:v>17.690000000000001</c:v>
                </c:pt>
                <c:pt idx="8">
                  <c:v>#N/A</c:v>
                </c:pt>
                <c:pt idx="9">
                  <c:v>17.8</c:v>
                </c:pt>
              </c:numCache>
            </c:numRef>
          </c:val>
          <c:extLst>
            <c:ext xmlns:c16="http://schemas.microsoft.com/office/drawing/2014/chart" uri="{C3380CC4-5D6E-409C-BE32-E72D297353CC}">
              <c16:uniqueId val="{00000009-7A6E-4EAA-BA00-0237E9B5B84D}"/>
            </c:ext>
          </c:extLst>
        </c:ser>
        <c:dLbls>
          <c:showLegendKey val="0"/>
          <c:showVal val="0"/>
          <c:showCatName val="0"/>
          <c:showSerName val="0"/>
          <c:showPercent val="0"/>
          <c:showBubbleSize val="0"/>
        </c:dLbls>
        <c:gapWidth val="150"/>
        <c:overlap val="100"/>
        <c:axId val="127986688"/>
        <c:axId val="1319680"/>
      </c:barChart>
      <c:catAx>
        <c:axId val="12798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680"/>
        <c:crosses val="autoZero"/>
        <c:auto val="1"/>
        <c:lblAlgn val="ctr"/>
        <c:lblOffset val="100"/>
        <c:tickLblSkip val="1"/>
        <c:tickMarkSkip val="1"/>
        <c:noMultiLvlLbl val="0"/>
      </c:catAx>
      <c:valAx>
        <c:axId val="131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86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745</c:v>
                </c:pt>
                <c:pt idx="5">
                  <c:v>761</c:v>
                </c:pt>
                <c:pt idx="8">
                  <c:v>741</c:v>
                </c:pt>
                <c:pt idx="11">
                  <c:v>736</c:v>
                </c:pt>
                <c:pt idx="14">
                  <c:v>706</c:v>
                </c:pt>
              </c:numCache>
            </c:numRef>
          </c:val>
          <c:extLst>
            <c:ext xmlns:c16="http://schemas.microsoft.com/office/drawing/2014/chart" uri="{C3380CC4-5D6E-409C-BE32-E72D297353CC}">
              <c16:uniqueId val="{00000000-A6B2-42B1-8F5F-D21F64EF61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B2-42B1-8F5F-D21F64EF61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A6B2-42B1-8F5F-D21F64EF61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c:ext xmlns:c16="http://schemas.microsoft.com/office/drawing/2014/chart" uri="{C3380CC4-5D6E-409C-BE32-E72D297353CC}">
              <c16:uniqueId val="{00000003-A6B2-42B1-8F5F-D21F64EF61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162</c:v>
                </c:pt>
                <c:pt idx="3">
                  <c:v>161</c:v>
                </c:pt>
                <c:pt idx="6">
                  <c:v>152</c:v>
                </c:pt>
                <c:pt idx="9">
                  <c:v>170</c:v>
                </c:pt>
                <c:pt idx="12">
                  <c:v>179</c:v>
                </c:pt>
              </c:numCache>
            </c:numRef>
          </c:val>
          <c:extLst>
            <c:ext xmlns:c16="http://schemas.microsoft.com/office/drawing/2014/chart" uri="{C3380CC4-5D6E-409C-BE32-E72D297353CC}">
              <c16:uniqueId val="{00000004-A6B2-42B1-8F5F-D21F64EF61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B2-42B1-8F5F-D21F64EF61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B2-42B1-8F5F-D21F64EF61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681</c:v>
                </c:pt>
                <c:pt idx="3">
                  <c:v>700</c:v>
                </c:pt>
                <c:pt idx="6">
                  <c:v>682</c:v>
                </c:pt>
                <c:pt idx="9">
                  <c:v>649</c:v>
                </c:pt>
                <c:pt idx="12">
                  <c:v>589</c:v>
                </c:pt>
              </c:numCache>
            </c:numRef>
          </c:val>
          <c:extLst>
            <c:ext xmlns:c16="http://schemas.microsoft.com/office/drawing/2014/chart" uri="{C3380CC4-5D6E-409C-BE32-E72D297353CC}">
              <c16:uniqueId val="{00000007-A6B2-42B1-8F5F-D21F64EF617E}"/>
            </c:ext>
          </c:extLst>
        </c:ser>
        <c:dLbls>
          <c:showLegendKey val="0"/>
          <c:showVal val="0"/>
          <c:showCatName val="0"/>
          <c:showSerName val="0"/>
          <c:showPercent val="0"/>
          <c:showBubbleSize val="0"/>
        </c:dLbls>
        <c:gapWidth val="100"/>
        <c:overlap val="100"/>
        <c:axId val="103115392"/>
        <c:axId val="103121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c:v>
                </c:pt>
                <c:pt idx="2">
                  <c:v>#N/A</c:v>
                </c:pt>
                <c:pt idx="3">
                  <c:v>#N/A</c:v>
                </c:pt>
                <c:pt idx="4">
                  <c:v>129</c:v>
                </c:pt>
                <c:pt idx="5">
                  <c:v>#N/A</c:v>
                </c:pt>
                <c:pt idx="6">
                  <c:v>#N/A</c:v>
                </c:pt>
                <c:pt idx="7">
                  <c:v>122</c:v>
                </c:pt>
                <c:pt idx="8">
                  <c:v>#N/A</c:v>
                </c:pt>
                <c:pt idx="9">
                  <c:v>#N/A</c:v>
                </c:pt>
                <c:pt idx="10">
                  <c:v>112</c:v>
                </c:pt>
                <c:pt idx="11">
                  <c:v>#N/A</c:v>
                </c:pt>
                <c:pt idx="12">
                  <c:v>#N/A</c:v>
                </c:pt>
                <c:pt idx="13">
                  <c:v>91</c:v>
                </c:pt>
                <c:pt idx="14">
                  <c:v>#N/A</c:v>
                </c:pt>
              </c:numCache>
            </c:numRef>
          </c:val>
          <c:smooth val="0"/>
          <c:extLst>
            <c:ext xmlns:c16="http://schemas.microsoft.com/office/drawing/2014/chart" uri="{C3380CC4-5D6E-409C-BE32-E72D297353CC}">
              <c16:uniqueId val="{00000008-A6B2-42B1-8F5F-D21F64EF617E}"/>
            </c:ext>
          </c:extLst>
        </c:ser>
        <c:dLbls>
          <c:showLegendKey val="0"/>
          <c:showVal val="0"/>
          <c:showCatName val="0"/>
          <c:showSerName val="0"/>
          <c:showPercent val="0"/>
          <c:showBubbleSize val="0"/>
        </c:dLbls>
        <c:marker val="1"/>
        <c:smooth val="0"/>
        <c:axId val="103115392"/>
        <c:axId val="103121664"/>
      </c:lineChart>
      <c:catAx>
        <c:axId val="1031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21664"/>
        <c:crosses val="autoZero"/>
        <c:auto val="1"/>
        <c:lblAlgn val="ctr"/>
        <c:lblOffset val="100"/>
        <c:tickLblSkip val="1"/>
        <c:tickMarkSkip val="1"/>
        <c:noMultiLvlLbl val="0"/>
      </c:catAx>
      <c:valAx>
        <c:axId val="10312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5959</c:v>
                </c:pt>
                <c:pt idx="5">
                  <c:v>5693</c:v>
                </c:pt>
                <c:pt idx="8">
                  <c:v>5425</c:v>
                </c:pt>
                <c:pt idx="11">
                  <c:v>5232</c:v>
                </c:pt>
                <c:pt idx="14">
                  <c:v>6711</c:v>
                </c:pt>
              </c:numCache>
            </c:numRef>
          </c:val>
          <c:extLst>
            <c:ext xmlns:c16="http://schemas.microsoft.com/office/drawing/2014/chart" uri="{C3380CC4-5D6E-409C-BE32-E72D297353CC}">
              <c16:uniqueId val="{00000000-0354-49DE-A9DA-E962BBABA0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354-49DE-A9DA-E962BBABA0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11922</c:v>
                </c:pt>
                <c:pt idx="5">
                  <c:v>11992</c:v>
                </c:pt>
                <c:pt idx="8">
                  <c:v>11826</c:v>
                </c:pt>
                <c:pt idx="11">
                  <c:v>11593</c:v>
                </c:pt>
                <c:pt idx="14">
                  <c:v>11032</c:v>
                </c:pt>
              </c:numCache>
            </c:numRef>
          </c:val>
          <c:extLst>
            <c:ext xmlns:c16="http://schemas.microsoft.com/office/drawing/2014/chart" uri="{C3380CC4-5D6E-409C-BE32-E72D297353CC}">
              <c16:uniqueId val="{00000002-0354-49DE-A9DA-E962BBABA0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54-49DE-A9DA-E962BBABA0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54-49DE-A9DA-E962BBABA0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54-49DE-A9DA-E962BBABA0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334</c:v>
                </c:pt>
                <c:pt idx="3">
                  <c:v>315</c:v>
                </c:pt>
                <c:pt idx="6">
                  <c:v>262</c:v>
                </c:pt>
                <c:pt idx="9">
                  <c:v>255</c:v>
                </c:pt>
                <c:pt idx="12">
                  <c:v>228</c:v>
                </c:pt>
              </c:numCache>
            </c:numRef>
          </c:val>
          <c:extLst>
            <c:ext xmlns:c16="http://schemas.microsoft.com/office/drawing/2014/chart" uri="{C3380CC4-5D6E-409C-BE32-E72D297353CC}">
              <c16:uniqueId val="{00000006-0354-49DE-A9DA-E962BBABA0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263</c:v>
                </c:pt>
                <c:pt idx="3">
                  <c:v>239</c:v>
                </c:pt>
                <c:pt idx="6">
                  <c:v>215</c:v>
                </c:pt>
                <c:pt idx="9">
                  <c:v>191</c:v>
                </c:pt>
                <c:pt idx="12">
                  <c:v>167</c:v>
                </c:pt>
              </c:numCache>
            </c:numRef>
          </c:val>
          <c:extLst>
            <c:ext xmlns:c16="http://schemas.microsoft.com/office/drawing/2014/chart" uri="{C3380CC4-5D6E-409C-BE32-E72D297353CC}">
              <c16:uniqueId val="{00000007-0354-49DE-A9DA-E962BBABA0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1967</c:v>
                </c:pt>
                <c:pt idx="3">
                  <c:v>1977</c:v>
                </c:pt>
                <c:pt idx="6">
                  <c:v>1872</c:v>
                </c:pt>
                <c:pt idx="9">
                  <c:v>1899</c:v>
                </c:pt>
                <c:pt idx="12">
                  <c:v>1787</c:v>
                </c:pt>
              </c:numCache>
            </c:numRef>
          </c:val>
          <c:extLst>
            <c:ext xmlns:c16="http://schemas.microsoft.com/office/drawing/2014/chart" uri="{C3380CC4-5D6E-409C-BE32-E72D297353CC}">
              <c16:uniqueId val="{00000008-0354-49DE-A9DA-E962BBABA0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111</c:v>
                </c:pt>
                <c:pt idx="3">
                  <c:v>98</c:v>
                </c:pt>
                <c:pt idx="6">
                  <c:v>85</c:v>
                </c:pt>
                <c:pt idx="9">
                  <c:v>72</c:v>
                </c:pt>
                <c:pt idx="12">
                  <c:v>58</c:v>
                </c:pt>
              </c:numCache>
            </c:numRef>
          </c:val>
          <c:extLst>
            <c:ext xmlns:c16="http://schemas.microsoft.com/office/drawing/2014/chart" uri="{C3380CC4-5D6E-409C-BE32-E72D297353CC}">
              <c16:uniqueId val="{00000009-0354-49DE-A9DA-E962BBABA0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4710</c:v>
                </c:pt>
                <c:pt idx="3">
                  <c:v>4367</c:v>
                </c:pt>
                <c:pt idx="6">
                  <c:v>3972</c:v>
                </c:pt>
                <c:pt idx="9">
                  <c:v>4805</c:v>
                </c:pt>
                <c:pt idx="12">
                  <c:v>6046</c:v>
                </c:pt>
              </c:numCache>
            </c:numRef>
          </c:val>
          <c:extLst>
            <c:ext xmlns:c16="http://schemas.microsoft.com/office/drawing/2014/chart" uri="{C3380CC4-5D6E-409C-BE32-E72D297353CC}">
              <c16:uniqueId val="{0000000A-0354-49DE-A9DA-E962BBABA097}"/>
            </c:ext>
          </c:extLst>
        </c:ser>
        <c:dLbls>
          <c:showLegendKey val="0"/>
          <c:showVal val="0"/>
          <c:showCatName val="0"/>
          <c:showSerName val="0"/>
          <c:showPercent val="0"/>
          <c:showBubbleSize val="0"/>
        </c:dLbls>
        <c:gapWidth val="100"/>
        <c:overlap val="100"/>
        <c:axId val="128607744"/>
        <c:axId val="12860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54-49DE-A9DA-E962BBABA097}"/>
            </c:ext>
          </c:extLst>
        </c:ser>
        <c:dLbls>
          <c:showLegendKey val="0"/>
          <c:showVal val="0"/>
          <c:showCatName val="0"/>
          <c:showSerName val="0"/>
          <c:showPercent val="0"/>
          <c:showBubbleSize val="0"/>
        </c:dLbls>
        <c:marker val="1"/>
        <c:smooth val="0"/>
        <c:axId val="128607744"/>
        <c:axId val="128609664"/>
      </c:lineChart>
      <c:catAx>
        <c:axId val="12860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09664"/>
        <c:crosses val="autoZero"/>
        <c:auto val="1"/>
        <c:lblAlgn val="ctr"/>
        <c:lblOffset val="100"/>
        <c:tickLblSkip val="1"/>
        <c:tickMarkSkip val="1"/>
        <c:noMultiLvlLbl val="0"/>
      </c:catAx>
      <c:valAx>
        <c:axId val="12860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0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784</c:v>
                </c:pt>
                <c:pt idx="1">
                  <c:v>830</c:v>
                </c:pt>
                <c:pt idx="2">
                  <c:v>901</c:v>
                </c:pt>
              </c:numCache>
            </c:numRef>
          </c:val>
          <c:extLst>
            <c:ext xmlns:c16="http://schemas.microsoft.com/office/drawing/2014/chart" uri="{C3380CC4-5D6E-409C-BE32-E72D297353CC}">
              <c16:uniqueId val="{00000000-5389-4D30-93F4-376C1375AD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1887</c:v>
                </c:pt>
                <c:pt idx="1">
                  <c:v>1749</c:v>
                </c:pt>
                <c:pt idx="2">
                  <c:v>1645</c:v>
                </c:pt>
              </c:numCache>
            </c:numRef>
          </c:val>
          <c:extLst>
            <c:ext xmlns:c16="http://schemas.microsoft.com/office/drawing/2014/chart" uri="{C3380CC4-5D6E-409C-BE32-E72D297353CC}">
              <c16:uniqueId val="{00000001-5389-4D30-93F4-376C1375AD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8808</c:v>
                </c:pt>
                <c:pt idx="1">
                  <c:v>8660</c:v>
                </c:pt>
                <c:pt idx="2">
                  <c:v>8226</c:v>
                </c:pt>
              </c:numCache>
            </c:numRef>
          </c:val>
          <c:extLst>
            <c:ext xmlns:c16="http://schemas.microsoft.com/office/drawing/2014/chart" uri="{C3380CC4-5D6E-409C-BE32-E72D297353CC}">
              <c16:uniqueId val="{00000002-5389-4D30-93F4-376C1375ADD3}"/>
            </c:ext>
          </c:extLst>
        </c:ser>
        <c:dLbls>
          <c:showLegendKey val="0"/>
          <c:showVal val="0"/>
          <c:showCatName val="0"/>
          <c:showSerName val="0"/>
          <c:showPercent val="0"/>
          <c:showBubbleSize val="0"/>
        </c:dLbls>
        <c:gapWidth val="120"/>
        <c:overlap val="100"/>
        <c:axId val="128024960"/>
        <c:axId val="128026496"/>
      </c:barChart>
      <c:catAx>
        <c:axId val="1280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026496"/>
        <c:crosses val="autoZero"/>
        <c:auto val="1"/>
        <c:lblAlgn val="ctr"/>
        <c:lblOffset val="100"/>
        <c:tickLblSkip val="1"/>
        <c:tickMarkSkip val="1"/>
        <c:noMultiLvlLbl val="0"/>
      </c:catAx>
      <c:valAx>
        <c:axId val="128026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02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{35E52005-A068-4764-AF64-49B5161B1167}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AF4-482C-8BD9-14F702E060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{B56FC975-70F7-4D16-85D1-149760158FEE}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F4-482C-8BD9-14F702E060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{2F91C27A-CCBB-4FC5-93CB-165896749697}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F4-482C-8BD9-14F702E060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{406B437E-E983-4BEE-86F0-10E7FDE599BA}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F4-482C-8BD9-14F702E060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{1DCA6189-B8D6-439E-8E5C-F651922EEA20}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F4-482C-8BD9-14F702E060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{0554D474-88A4-4B63-A75E-591756497F65}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AF4-482C-8BD9-14F702E060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{0A70F193-D861-437C-820B-3F386DA60382}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AF4-482C-8BD9-14F702E0608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{5239797D-E80F-41F1-BB95-B30E394D35BB}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AF4-482C-8BD9-14F702E0608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{0EEFC588-DFAB-4B4E-AC80-1B9F7551A587}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AF4-482C-8BD9-14F702E060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59.5</c:v>
                </c:pt>
                <c:pt idx="32">
                  <c:v>56.1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AF4-482C-8BD9-14F702E060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{F677419E-9287-42FB-9CB3-AE648901782D}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AF4-482C-8BD9-14F702E060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{0E68F01F-DE3F-4A2F-8303-F5E8AD84D7C8}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F4-482C-8BD9-14F702E060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{86F6B626-F36A-4B38-99C0-63B2C3D720ED}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F4-482C-8BD9-14F702E060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{CB8C7B19-0BD8-480B-A9F8-D34C3464AE9E}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F4-482C-8BD9-14F702E060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{C94A7E39-1805-4054-998C-85DC0C5E715D}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F4-482C-8BD9-14F702E060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{DC7D5C32-EAA3-4044-8859-4EF340F0A1D5}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AF4-482C-8BD9-14F702E060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{C89799C8-E4D9-430B-95EB-D1441A6E16A4}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AF4-482C-8BD9-14F702E0608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{0B742411-4E69-4C8E-87BE-A4C7B63B296A}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AF4-482C-8BD9-14F702E0608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{CA9CB25F-4AEC-4778-BECA-06C557D64892}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AF4-482C-8BD9-14F702E060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AF4-482C-8BD9-14F702E06082}"/>
            </c:ext>
          </c:extLst>
        </c:ser>
        <c:dLbls>
          <c:showLegendKey val="0"/>
          <c:showVal val="1"/>
          <c:showCatName val="0"/>
          <c:showSerName val="0"/>
          <c:showPercent val="0"/>
          <c:showBubbleSize val="0"/>
        </c:dLbls>
        <c:axId val="272210528"/>
        <c:axId val="272210920"/>
      </c:scatterChart>
      <c:valAx>
        <c:axId val="272210528"/>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210920"/>
        <c:crosses val="autoZero"/>
        <c:crossBetween val="midCat"/>
      </c:valAx>
      <c:valAx>
        <c:axId val="2722109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210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{DE644CF0-8204-403D-9E88-20B6FC76A892}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405-4251-95C0-5C216AC9E7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{F74D2279-8D92-4F89-B652-6575E37AB9F3}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05-4251-95C0-5C216AC9E7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{2B1A4575-A65A-499D-8747-0EBCBB6592BA}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05-4251-95C0-5C216AC9E7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{6DDD1975-EC26-4FE9-9031-CD99D1A3C6F4}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05-4251-95C0-5C216AC9E7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{69700302-2416-4168-B180-52017BF6B778}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05-4251-95C0-5C216AC9E76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{41DCC23D-E5EA-439E-86B9-8BCABD683F99}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405-4251-95C0-5C216AC9E76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{B32514F6-7AF5-4D77-918B-D7E8349BE951}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405-4251-95C0-5C216AC9E76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{C0357DAC-0F4C-43B2-BC61-6B8DE6D668F9}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405-4251-95C0-5C216AC9E76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{D81772CC-C5DD-40CB-A235-3E19E150957F}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405-4251-95C0-5C216AC9E7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5.5</c:v>
                </c:pt>
                <c:pt idx="16">
                  <c:v>5.3</c:v>
                </c:pt>
                <c:pt idx="24">
                  <c:v>5.0999999999999996</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405-4251-95C0-5C216AC9E7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{5CCCF71A-E7D8-41FA-B4C8-ECC0FD616DBB}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405-4251-95C0-5C216AC9E7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{B5D958F8-9922-4C6C-97C0-D7A2C31FC9D1}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05-4251-95C0-5C216AC9E7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{50A7A920-4192-4F57-869C-ACDC728417CF}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05-4251-95C0-5C216AC9E7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{33BEA27C-B669-49C8-A667-9F75FDD5C588}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05-4251-95C0-5C216AC9E7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{1FE9414E-C499-4268-9177-0C2C474E9C75}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05-4251-95C0-5C216AC9E76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{5CB1AFF4-7371-4659-AA37-DCEEADBF0F8E}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405-4251-95C0-5C216AC9E76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{F8B50B70-B79B-4253-BFF2-DA2E5B743924}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405-4251-95C0-5C216AC9E76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{C60191F0-DC9F-465C-BBC9-879982724518}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405-4251-95C0-5C216AC9E76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{C68BC2E0-AA62-4D91-AACB-12990FF6B823}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405-4251-95C0-5C216AC9E7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405-4251-95C0-5C216AC9E764}"/>
            </c:ext>
          </c:extLst>
        </c:ser>
        <c:dLbls>
          <c:showLegendKey val="0"/>
          <c:showVal val="1"/>
          <c:showCatName val="0"/>
          <c:showSerName val="0"/>
          <c:showPercent val="0"/>
          <c:showBubbleSize val="0"/>
        </c:dLbls>
        <c:axId val="272208568"/>
        <c:axId val="272208176"/>
      </c:scatterChart>
      <c:valAx>
        <c:axId val="272208568"/>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208176"/>
        <c:crosses val="autoZero"/>
        <c:crossBetween val="midCat"/>
      </c:valAx>
      <c:valAx>
        <c:axId val="2722081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208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繰上償還の実施や償還終了等に伴い、実質公債費比率の分子に係る元利償還金が減となってきている。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公営企業（病院事業、簡易水道事業）への元利償還金に対する繰入について元金償還の開始等に伴い増となっている。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今後も一般会計だけでなく公営企業でも事業が見込まれることから、計画的な借入、償還を行っていく。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主に、雲の上の図書館及び複合福祉施設の単独建設事業（繰越事業分）に伴い、一般会計において地方債を借り入れたことにより現在高が大幅に増額となっている。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図書館整備、防災事業、公共施設修繕等に特目基金の繰入を行ったほか、繰上償還のための減債基金の繰入をおこなったことにより減となってきている。その結果、将来負担比率の分子がプラス方向へ変動している状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今後についても、起債対象事業が控えており、交付税措置等を考慮した借入を行うなど対応をはかる。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高知県梼原町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定期的な繰上償還や、各種事業への充当により全体的には減少している。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また、今後の社会福祉対応等への積立も行っている。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目的に沿った事業への充当や、定期的な繰上償還等に努め、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各種事業を円滑に進めていく。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町民が自助、共助、協働という支え合いの意識を持ち合う地域づくりと、町民の誰もが、生涯にわたり生き甲斐を持ち続け、明るく健康な生活を営むことのできる福祉社会を実現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公共施設整備事業基金：公共施設の計画的整備促進、大規模な開発事業に係る町債の償還に対して活用、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梼原町が夢と希望に満ちた町であり続けるために、住民と行政が一体となり、地域の資源を有効的に活用し、総合的かつ計画的に行うことにより、梼原町に住みたい、住み続けたいと希求するまちづくりを未来にわたり実現していく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森と水の文化のまちづくり基金：ふるさとづくりの基本となる人材育成を中心に、町民が互いに連携しふるさと創生のための事業運営に資するために活用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町有林事業基金：本町の広大な町有林野を効果的に活用して計画的な造林事業を行うために活用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夢・未来基金：町立図書館整備、かげくずれ住家等対策のために活用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保健文化社会福祉基金：今後の社会福祉の歳出に活用するため積立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公共施設整備事業基金：町内施設の除却や、修繕等に活用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森と水の文化のまちづくり基金：担い手支援事業への活用及び、畜産事業への活用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今後も控えている公共施設整備や担い手支援及び、社会福祉事業への充当予定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について及び利子の積立による増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今後も増額については、前年度剰余金の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及び利子による積立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作業道等の災害復旧が必要な場合に取り崩す見込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今後も地方債全体の償還等を踏まえた繰り上げ償還を行う予定のため、減少予定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B5A5DB-83C2-4CBD-BA56-AC245EAE0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495C458-0331-449D-84DB-4E754BB3B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814EFD1-0A84-4452-9978-61A8F128933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EC67ECC-AB0D-481F-A2BA-5C62C0518A8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6D91E2A8-3C52-4893-A7BF-7783FAA0138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A678ECE9-130A-4F4C-8F8E-EDC03F02355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79F509D5-1B09-42BA-A148-DFE4D6DDBEE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A8E6766-D8FB-4ABF-B5EA-CADE49B6373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6357DCDA-6BB9-4DE5-9782-5445C389BE4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7E265C7C-4195-4DE0-80B0-6EAACB27FF4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7A61C556-F721-4979-9D96-ECAEE1D0CEA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1B02ACC0-46D1-4938-BE8F-F98031D5E0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EF8D9764-8EDE-4244-8C70-25008709391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DAF53F6C-9233-4D86-8807-A66247B90E8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3D9D8721-A477-4946-8040-FAAB498E5CF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041AF7B-1949-4202-B799-29BEC652952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E486725C-E199-4E5B-BCCF-88D054FF451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617EEFB9-E5C4-420D-9A1D-9B9329783FD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C526856-D4E7-47C9-81A4-CA663E40E75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87EA57B-3E77-4BFB-8BF2-0AE2E7774DB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2A28DA00-4938-43DE-A982-8FB6DCADCE1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74E2F109-CE84-424A-9E33-DF6EECF62FA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4A1F799-0E7D-4E55-B883-CCF4BEF8046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FF1C736-08C8-4919-ACA7-166C51A7422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47B4F14-BCD4-40E9-AD42-AACE9CEA08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40FEDF3B-07F8-485F-A8B1-324DF7A3A4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32ACBE7-1AAA-46F3-A5F6-81E1972A23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E450AC9-961B-4C6A-9EEA-1CBAC60658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E18848F-D626-47AC-8F8F-DE111C4F7B7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8B607B87-B440-4CC3-ACA9-CB1FCE2DAB2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10F014C-EA0A-4404-96C3-FC6B22C1E59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10C79D96-785F-4873-AAFA-42291F9639F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9857D68A-A14C-4EC1-A7AE-3943F1E6DC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75441438-DC14-4E78-83A5-96E8FEDFE6A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670EDD5-FB83-4B59-B336-F8F4F168278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561CFB9F-AE5B-4AC7-80AA-BB2F92E6A59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1ABA11A-A168-46AB-A2BB-1C6B234F7F1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9FA14FAF-27B5-4970-B868-521B5FD287C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DD40022E-AF26-45A3-A3CC-1FF091B832F5}"/>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E23225B0-3371-495F-AC6A-77B81FCB9A7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64CAE119-7A1A-4E7D-9B80-C6B24D8D526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15AB13B9-4770-4055-AF2C-452B5A51839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358D8256-1955-4DF9-8DBF-B69C0F9B6F3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D2E94F1F-0C61-4D4B-AFBE-3F2F4BB9FA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4E36D028-E3A6-44C3-A320-DA936CB77F1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ADECDC3B-21FD-441D-B057-96FAC95D616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CAB3B835-6334-4F30-85EC-D2313CA3B6F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E9514F7-5219-442F-BB14-DEE416968A7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A0AF6A16-1712-414F-B9FD-BF610AAC9F8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F640A36C-7324-4890-9149-D0BC5B7D6A5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EC88547-1466-4DAE-A4ED-1CF3136DFAD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1F1CFF9A-941D-4BB3-8E83-9FB207A306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4D846EB8-960E-4257-97F6-395D90E9A3E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ED1AD659-6D6F-4D21-AD17-C97E2B10E64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、高知県平均と比べると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年度に策定した公共施設総合管理計画に基づき、今後もそれぞれの施設の適切な維持管理につとめる。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C6471C16-0CD7-43D3-B288-E521B9920E4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DA1A66E-51FD-476D-A1F3-CB04F7F5730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1C11FDDE-BA15-43B5-B5C9-ABB9E98613E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26017B0E-D84F-4B29-B147-106660CF6C5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1B3F5E3E-C5CC-43B3-B581-67C56204179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B944A55C-2D64-40D0-8B2D-1C3F3501973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D0A48EAB-34C3-4FBF-9B22-1ED96CCB164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5FF098CD-847C-42E4-9DCD-64E2ABF409D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16433403-14D5-4341-B4A1-5735E073443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CC4ABF16-1037-4DB1-B90C-72783122C7A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EEAD1FA2-0C60-485B-ABEE-487D8CBA6D8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60039784-DC47-4167-BAD3-E07E58B53DA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1EA01A3A-F77E-438E-9CC3-A8507A0CD51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7FD2C5DA-3EFF-4CAF-A1D9-22FA683F89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46AE7EFF-2269-4032-A42D-B54B1EAEEDD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8997F6C2-41F4-4AD4-AFA9-CDC58764378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FBF16345-C7AE-4A43-A421-8F333891B73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F7FF0E54-92B4-4FA4-AB99-0EDDB4B4EF14}"/>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D8ACA7A4-B5E9-4206-BC66-522C9DD8A8BA}"/>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C94E8960-0D83-43DE-92DF-02F38BFA2868}"/>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6B4ACCA7-4827-4FDC-99FF-0E506A5E0794}"/>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id="{1AE2A496-EBF4-4D0C-AFC9-852529AC4C30}"/>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05032304-626E-419D-B758-698123B77963}"/>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0A58EA44-2CF1-411D-882F-690B8A89032C}"/>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ED866A28-C28E-4CA2-855F-3182B32A6F2B}"/>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B5ACB7D-3C0B-4CAE-8F0E-88775D1F059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3F6E7D5-E607-4E1A-8D66-41E95525C87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0ABA499-89FA-475C-9884-5F529E9219D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A4DEA8E-3525-4B9D-8DE1-C81BD24AD9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D464692-9250-4310-B97C-7342A74800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6" name="楕円 85">
          <a:extLst>
            <a:ext uri="{FF2B5EF4-FFF2-40B4-BE49-F238E27FC236}">
              <a16:creationId xmlns:a16="http://schemas.microsoft.com/office/drawing/2014/main" id="{6CEB71C2-97FF-406E-ADF8-8046DF118F8E}"/>
            </a:ext>
          </a:extLst>
        </xdr:cNvPr>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168504</xdr:rowOff>
    </xdr:from>
    <xdr:ext cx="405111" cy="259045"/>
    <xdr:sp macro="" textlink="">
      <xdr:nvSpPr>
        <xdr:cNvPr id="87" name="有形固定資産減価償却率該当値テキスト">
          <a:extLst>
            <a:ext uri="{FF2B5EF4-FFF2-40B4-BE49-F238E27FC236}">
              <a16:creationId xmlns:a16="http://schemas.microsoft.com/office/drawing/2014/main" id="{9B453AB8-EE20-46E8-9646-86F0D1871904}"/>
            </a:ext>
          </a:extLst>
        </xdr:cNvPr>
        <xdr:cNvSpPr txBox="1"/>
      </xdr:nvSpPr>
      <xdr:spPr>
        <a:xfrm>
          <a:off x="4813300" y="57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67733</xdr:rowOff>
    </xdr:from>
    <xdr:to>
      <xdr:col>19</xdr:col>
      <xdr:colOff>187325</xdr:colOff>
      <xdr:row>28</xdr:row>
      <xdr:rowOff>169333</xdr:rowOff>
    </xdr:to>
    <xdr:sp macro="" textlink="">
      <xdr:nvSpPr>
        <xdr:cNvPr id="88" name="楕円 87">
          <a:extLst>
            <a:ext uri="{FF2B5EF4-FFF2-40B4-BE49-F238E27FC236}">
              <a16:creationId xmlns:a16="http://schemas.microsoft.com/office/drawing/2014/main" id="{D42E323A-D294-4C17-B1AE-7B0D03AFEABF}"/>
            </a:ext>
          </a:extLst>
        </xdr:cNvPr>
        <xdr:cNvSpPr/>
      </xdr:nvSpPr>
      <xdr:spPr>
        <a:xfrm>
          <a:off x="4000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118533</xdr:rowOff>
    </xdr:from>
    <xdr:to>
      <xdr:col>23</xdr:col>
      <xdr:colOff>85725</xdr:colOff>
      <xdr:row>29</xdr:row>
      <xdr:rowOff>69427</xdr:rowOff>
    </xdr:to>
    <xdr:cxnSp macro="">
      <xdr:nvCxnSpPr>
        <xdr:cNvPr id="89" name="直線コネクタ 88">
          <a:extLst>
            <a:ext uri="{FF2B5EF4-FFF2-40B4-BE49-F238E27FC236}">
              <a16:creationId xmlns:a16="http://schemas.microsoft.com/office/drawing/2014/main" id="{2D5D5021-CC33-4B19-B766-AC54F1B225F2}"/>
            </a:ext>
          </a:extLst>
        </xdr:cNvPr>
        <xdr:cNvCxnSpPr/>
      </xdr:nvCxnSpPr>
      <xdr:spPr>
        <a:xfrm>
          <a:off x="4051300" y="5690658"/>
          <a:ext cx="7112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90" name="楕円 89">
          <a:extLst>
            <a:ext uri="{FF2B5EF4-FFF2-40B4-BE49-F238E27FC236}">
              <a16:creationId xmlns:a16="http://schemas.microsoft.com/office/drawing/2014/main" id="{0AF7D0A4-8225-4610-B915-43AD4290D7A9}"/>
            </a:ext>
          </a:extLst>
        </xdr:cNvPr>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118533</xdr:rowOff>
    </xdr:from>
    <xdr:to>
      <xdr:col>19</xdr:col>
      <xdr:colOff>136525</xdr:colOff>
      <xdr:row>29</xdr:row>
      <xdr:rowOff>33443</xdr:rowOff>
    </xdr:to>
    <xdr:cxnSp macro="">
      <xdr:nvCxnSpPr>
        <xdr:cNvPr id="91" name="直線コネクタ 90">
          <a:extLst>
            <a:ext uri="{FF2B5EF4-FFF2-40B4-BE49-F238E27FC236}">
              <a16:creationId xmlns:a16="http://schemas.microsoft.com/office/drawing/2014/main" id="{4E69759A-1BEE-43E7-B225-731D2E718DF8}"/>
            </a:ext>
          </a:extLst>
        </xdr:cNvPr>
        <xdr:cNvCxnSpPr/>
      </xdr:nvCxnSpPr>
      <xdr:spPr>
        <a:xfrm flipV="1">
          <a:off x="3289300" y="569065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a:extLst>
            <a:ext uri="{FF2B5EF4-FFF2-40B4-BE49-F238E27FC236}">
              <a16:creationId xmlns:a16="http://schemas.microsoft.com/office/drawing/2014/main" id="{B836D8AD-1942-4516-929B-D3B94CAADDE5}"/>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a:extLst>
            <a:ext uri="{FF2B5EF4-FFF2-40B4-BE49-F238E27FC236}">
              <a16:creationId xmlns:a16="http://schemas.microsoft.com/office/drawing/2014/main" id="{143EA2DE-7395-4B9C-AC1B-1C9524AADCD9}"/>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14410</xdr:rowOff>
    </xdr:from>
    <xdr:ext cx="405111" cy="259045"/>
    <xdr:sp macro="" textlink="">
      <xdr:nvSpPr>
        <xdr:cNvPr id="94" name="n_1mainValue有形固定資産減価償却率">
          <a:extLst>
            <a:ext uri="{FF2B5EF4-FFF2-40B4-BE49-F238E27FC236}">
              <a16:creationId xmlns:a16="http://schemas.microsoft.com/office/drawing/2014/main" id="{F82098FC-4616-4A7D-868E-8B0CA38086A8}"/>
            </a:ext>
          </a:extLst>
        </xdr:cNvPr>
        <xdr:cNvSpPr txBox="1"/>
      </xdr:nvSpPr>
      <xdr:spPr>
        <a:xfrm>
          <a:off x="3836044" y="541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5" name="n_2mainValue有形固定資産減価償却率">
          <a:extLst>
            <a:ext uri="{FF2B5EF4-FFF2-40B4-BE49-F238E27FC236}">
              <a16:creationId xmlns:a16="http://schemas.microsoft.com/office/drawing/2014/main" id="{0D18B2CD-18AB-4B80-9D84-D005788C9C7F}"/>
            </a:ext>
          </a:extLst>
        </xdr:cNvPr>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CE8B1658-8842-436C-A3B3-4FCA7370A88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D875C0EB-0E16-47E8-A107-7BA654CAEB1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725DA7B3-9C43-44B2-BC8D-11A0B3106A56}"/>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1DCA9584-885D-4BB4-90C6-B76420C7605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2A82BFFB-AEBF-4284-8DB6-6BBDC2F6BA5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DAE2912F-D1C0-4ECE-A62E-B61AF9D07A6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E100568B-EBBC-4EFC-A4FC-6758A2B7519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4B0412AC-E84F-4965-A4E3-1EF64ADDB67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89735DEC-74FC-4A3F-BB91-666EEF58E70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20CEBA86-97FE-4493-A43B-B74428AAE4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C7B6D3E0-FB1E-40A7-BB9C-691CF74A652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8464F0CC-9772-45F2-B117-D914BB16C19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55CD6B34-D760-4E5E-BC0C-22F5AA0CABA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充当可能基金残高が将来負担額を上回ることから、債務償還可能年数については「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」となっている。</a:t>
          </a:r>
          <a:r>
            <a:rPr kumimoji="1" lang="ja-JP" altLang="ja-JP" sz="1100">
              <a:solidFill>
                <a:schemeClr val="dk1"/>
              </a:solidFill>
              <a:effectLst/>
              <a:latin typeface="+mn-lt"/>
              <a:ea typeface="+mn-ea"/>
              <a:cs typeface="+mn-cs"/>
            </a:rPr>
            <a:t>しかしながら、充当可能財源となる基金等については基金の取り崩し等により、減となってきている。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A53DCAAD-9CDA-4EA8-90DE-EFF92099CC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E7D8B1EF-62DB-4B29-BF60-B443174151F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B64899D-9C8D-4DDF-8741-7171D8D005B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38915C43-685C-410F-8F9C-E13A4F305EB7}"/>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1028DBFE-BF52-4021-8276-546377A8F33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22F4D5BF-6908-47B7-9A19-8D3A1833326E}"/>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30EC40D2-EC14-4AF8-91F0-BDCAC4B1154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7E5B1318-4F4E-4B10-8D3F-A9BE98C92858}"/>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40567C85-111A-4F6D-A326-B98952DD93E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6B84D18-702E-4736-A7E8-B507F6BA2822}"/>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BB81B793-B8E6-4C2F-B8C1-DA52A6A7FD5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84DBFD71-5D44-405C-AB2A-0FC1928D4422}"/>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93EF9748-0C38-4425-97D5-05BABFBB25C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5283AF1C-C0F7-4F88-9BB0-530AA46B7CC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19E1C31-D26C-413C-9A06-0D35AC01E44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8A019CE7-069D-4D1C-A072-397DA787663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B8D0CB95-A602-495A-932D-D1A2724F37B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A5F8F792-9E8A-4609-91D7-E8572048B632}"/>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40D243A5-CB30-4DED-9BAE-328AB10E6774}"/>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D305CE1F-2F0E-4F27-AF50-64E478F32F3F}"/>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304D6A15-FF0D-4303-B0F5-659414CDCF97}"/>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CB10C5FC-1DEA-4A3A-B4EB-ED33F1DA367F}"/>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C1ACB1FC-FC1E-4171-A6E6-91DE69F81CB0}"/>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069C2A74-6570-40B1-A4FC-623FD96C9158}"/>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29DD359-ADD2-465F-9A68-03CCC35246F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1753F0C-8A97-4409-A491-36313C2B9D6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9FF33A8-634B-455B-9C0E-8FF70146AA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A66C3B1-9969-4FD8-8C99-D1DEF27898A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5756B52-5D4B-46B0-A2CD-7ABDF315098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CF93FC05-DAD5-4CB3-B796-A684BB7DE2B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FB4E3B04-48A6-4965-B53E-C7639986CDB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882B98F-7EC8-419C-ACF5-985D0151BFE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64CC1C8B-0018-411D-B654-08067575400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E553F3EB-83A6-477B-97E2-329E8B4706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1C50BEE9-069E-4ACE-96DB-A5463E338D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CEA2C9-F098-43F1-8F4C-FFB09E6512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0E11E1-F6E1-4098-82AC-2AB302C7BE7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E3C1B6-2F1E-45F9-8909-A720F7760F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BF84FF-A928-44E8-B7B2-5DF30B0BDC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B8D181-4D4A-4249-8D86-18A2227DFA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7F16A8-170E-44EB-963E-EF2937E70C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7DB43D-EC1A-45C5-B126-932A90D4FB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41D64E-DCAB-401A-AE9E-A36EDA9ED1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F66CB5-E684-4BB3-857F-D16A4C0FE7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4BE258-0C19-4652-B447-6B9A9F8EA8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EF0500-1B2D-4D01-A10E-102AF7A861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2B2528-9694-4A02-9C9B-0311384540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14643E-6208-4C74-8DEB-1CEA8EDAF5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CDFC90-B77F-455E-9FBD-B6CAED012A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BFCFC5-6189-4D33-9473-ADBB261ADB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63D8AA-7D79-4D88-9C70-89734AA1729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442BE6-49E1-444A-A172-BCB58E2ED7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293824-D04D-4371-877A-8F4529C6FB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2ABB170-DC43-4C0C-8966-8F4EE080DD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BE687C-F1C1-4366-868B-6D26073B55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0725E1D-7A13-4DF1-AC11-946FA83330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42B045-594C-4FB1-A64F-E4E5E6C92B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14F7C9-1E58-4BF0-97F9-3EAB327FC7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41B391-0BB6-43D3-9920-D2C544D4C2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56FED5-6BE8-4B2E-93B0-7610889840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9DF93F-31DA-48F8-AD4A-B6EEAFC640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CE1FBC-0A75-45C7-93D1-8A03A65D1E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3F7BDD-0CD9-4096-BA61-9388F4D66C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AADC27EF-DD74-4835-A7DE-21F0DF25755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74BF91D-7C4D-4893-8BE2-4DBBC14C098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2CD8AEC-BE61-45DD-8074-A5214E5439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DDD351F-0486-4BEA-8B0B-097900C5974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E5D5C10-D21C-4D36-BE39-A2C61F3910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03DB4DB-26D0-4B5B-844B-827382ED76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2C2F5B-4D9A-43DF-9D19-90AFE5F340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EFD9847-A8CE-47DF-8E95-1ABA468FE9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580C491-013D-4E5D-AACD-325655CDB8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9C5ECFD-0498-4D30-8A9A-C1DE9AC4D1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29CA7EB-6C1C-482F-8A26-2753466F5B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85CC993-C1A0-4983-8988-A7C40992EF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5CECF4A-B60E-40BC-B426-F0C7B20B234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5AD2763-45BF-42BA-8260-6AB1D61FDFA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99C9152-C01A-4D65-B49D-0B199C8BE91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B756CB7-4ACC-4D26-9023-13800337CC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527582B-59BC-407C-82A1-D499EEC800B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4259B6A-DC6F-48CF-AC84-6FDAF8C802C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AC7F749-C313-47C7-AD04-CDF31F32A76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B6B0F3-AAF3-454A-868B-2CC786171D8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526BCE6-6593-44D6-A7B0-3F6A4980996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EA1698B-662E-40F0-8262-A62B2B8D950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C4DFDC8-C4B0-492F-9CB8-3BD257A891D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70A2B0E-C251-4261-BB7C-8CFA805BF6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DAD07EA-9CC8-438B-BD4C-B906D5F0BDE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DEB1E69-4893-49D2-95B3-851D3BC492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7DA8886E-8196-43B2-BE56-65F44103E932}"/>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5DB2985E-72F1-40FE-AD35-E5A030B3E299}"/>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5CFE2ECC-9B0E-4C44-A91C-0295D4FAA90D}"/>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674C919B-855D-4728-A5C8-43FB1EEBF73C}"/>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1900F330-362F-4163-BCED-94E676644E38}"/>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D182A40B-26DC-4C28-A1C4-BD8E0360A145}"/>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A865D099-B533-4384-9C67-BF05D58233B1}"/>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CB07C709-0E5E-44F0-9F4A-D3798313CE64}"/>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9FEC2509-B86E-4DD8-AC3F-876E76CFFCD4}"/>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0CFED4E-48AC-452F-8BE4-9A03AA3ED87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C251DCB-DB2B-4EAA-9D7C-1FB3061BDBC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DEAD572-0B18-4193-9384-B8A0CD14A1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94479D9-D2F3-4FE3-ACE6-C97C22AE5D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B820AC-13FA-45A2-B485-0CA9182245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0" name="楕円 69">
          <a:extLst>
            <a:ext uri="{FF2B5EF4-FFF2-40B4-BE49-F238E27FC236}">
              <a16:creationId xmlns:a16="http://schemas.microsoft.com/office/drawing/2014/main" id="{1FBCD358-FF53-4DC7-B3A1-F6D33C945F4F}"/>
            </a:ext>
          </a:extLst>
        </xdr:cNvPr>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1" name="【道路】&#10;有形固定資産減価償却率該当値テキスト">
          <a:extLst>
            <a:ext uri="{FF2B5EF4-FFF2-40B4-BE49-F238E27FC236}">
              <a16:creationId xmlns:a16="http://schemas.microsoft.com/office/drawing/2014/main" id="{947BCFC9-233A-4565-AA7D-BAF911CD5E7D}"/>
            </a:ext>
          </a:extLst>
        </xdr:cNvPr>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2" name="楕円 71">
          <a:extLst>
            <a:ext uri="{FF2B5EF4-FFF2-40B4-BE49-F238E27FC236}">
              <a16:creationId xmlns:a16="http://schemas.microsoft.com/office/drawing/2014/main" id="{973F46E8-5AC7-4F27-89AF-9D221924B7AE}"/>
            </a:ext>
          </a:extLst>
        </xdr:cNvPr>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68580</xdr:rowOff>
    </xdr:to>
    <xdr:cxnSp macro="">
      <xdr:nvCxnSpPr>
        <xdr:cNvPr id="73" name="直線コネクタ 72">
          <a:extLst>
            <a:ext uri="{FF2B5EF4-FFF2-40B4-BE49-F238E27FC236}">
              <a16:creationId xmlns:a16="http://schemas.microsoft.com/office/drawing/2014/main" id="{7BC81E8B-2911-4412-BF3D-077B47A40BDF}"/>
            </a:ext>
          </a:extLst>
        </xdr:cNvPr>
        <xdr:cNvCxnSpPr/>
      </xdr:nvCxnSpPr>
      <xdr:spPr>
        <a:xfrm flipV="1">
          <a:off x="3797300" y="6564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4" name="楕円 73">
          <a:extLst>
            <a:ext uri="{FF2B5EF4-FFF2-40B4-BE49-F238E27FC236}">
              <a16:creationId xmlns:a16="http://schemas.microsoft.com/office/drawing/2014/main" id="{49CF0002-191C-486D-AE85-923083D54876}"/>
            </a:ext>
          </a:extLst>
        </xdr:cNvPr>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89535</xdr:rowOff>
    </xdr:to>
    <xdr:cxnSp macro="">
      <xdr:nvCxnSpPr>
        <xdr:cNvPr id="75" name="直線コネクタ 74">
          <a:extLst>
            <a:ext uri="{FF2B5EF4-FFF2-40B4-BE49-F238E27FC236}">
              <a16:creationId xmlns:a16="http://schemas.microsoft.com/office/drawing/2014/main" id="{D38B0795-0152-48E5-B172-72E3471C7531}"/>
            </a:ext>
          </a:extLst>
        </xdr:cNvPr>
        <xdr:cNvCxnSpPr/>
      </xdr:nvCxnSpPr>
      <xdr:spPr>
        <a:xfrm flipV="1">
          <a:off x="2908300" y="6583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508EC40B-C115-49B9-8383-9084BF05458E}"/>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61FFE51E-44F6-4071-B273-DC3E56E5BD5B}"/>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78" name="n_1mainValue【道路】&#10;有形固定資産減価償却率">
          <a:extLst>
            <a:ext uri="{FF2B5EF4-FFF2-40B4-BE49-F238E27FC236}">
              <a16:creationId xmlns:a16="http://schemas.microsoft.com/office/drawing/2014/main" id="{68132F2E-6B8C-4933-B5BB-1E50EF526266}"/>
            </a:ext>
          </a:extLst>
        </xdr:cNvPr>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79" name="n_2mainValue【道路】&#10;有形固定資産減価償却率">
          <a:extLst>
            <a:ext uri="{FF2B5EF4-FFF2-40B4-BE49-F238E27FC236}">
              <a16:creationId xmlns:a16="http://schemas.microsoft.com/office/drawing/2014/main" id="{B246A03D-B241-4BAC-A9CF-EA8C0B514907}"/>
            </a:ext>
          </a:extLst>
        </xdr:cNvPr>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F5937D9-AA7D-4B1A-98E4-0141672653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F63927A8-372D-47B1-AC34-BF0BF81C23A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CFFB9BBD-14C0-43BF-AA95-F19EA9096F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DFBD4A30-01CE-42E7-B09D-983BC56AA9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C2F442F-6ADF-48AE-BB79-09CB7D4B9B5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6BC52D4-7736-4596-BE2B-654C93E330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8BEF526-EDC7-4B2D-8518-230F5F6B76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28E02FD-FBA7-477E-A693-A8275D06FB0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7CF1630C-3D15-4EA0-A1A5-99403A74C6A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988C978-8B35-4817-9FCC-B932462B7C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6789A7A3-171C-418F-BF14-357F5B43BC2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D16B9750-0326-49BD-9FA0-02E2EE3961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E63E91BB-DA45-40DB-92B4-64D352977C9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143CCB69-84D6-4177-B2F7-34662885212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66D341CE-8F33-421D-B6BB-6F8FB384679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165C7C80-B3B5-467E-8917-21A94797158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50A2771E-46E0-4743-94AF-6AC4AD3B651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EF79B852-415A-4E0F-92A2-AF745FA37D8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DFCE365A-7DF5-456C-8117-4414A8348B8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88147E55-7EFD-49C1-977F-272741B6FDF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E34DBFE6-323A-4E4B-84C2-7C8DBB1129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326923D9-B0C7-4F18-BB98-524B2E06494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ABED661D-6A80-43EE-928E-5BC3653AB4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4610462F-5113-43A9-81C8-8764691C447D}"/>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84E39112-3718-4773-B860-8B02D92D1584}"/>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DF44BA09-8F67-4081-9BA3-E6667D1605D2}"/>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6E967F9B-C6E4-4463-AB25-A57458139B2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84106BCD-1FC0-4822-8BA3-F9B8E8B8B3F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9A0CA8BF-E7A1-44D3-BF31-ACAD0AEA50B1}"/>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514A196A-9B92-4AE9-9B37-F3C940AEBB77}"/>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892C8407-0547-4863-A81E-455A9392A37D}"/>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8CB6626D-7267-4B3C-A3DF-2C7E5F8A3264}"/>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2BC6CFA3-3077-4038-9C48-7ACAF65E1F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64510EB-BA1F-4CB1-95BD-DA848D9933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E4896AF-1DA6-430E-8CFD-3097DA5EE53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6CF4DA5-5D26-496E-BDC5-736D4C7D832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BA3B76E-586A-49C6-B0B9-215EEB87FA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49109</xdr:rowOff>
    </xdr:from>
    <xdr:to>
      <xdr:col>55</xdr:col>
      <xdr:colOff>50800</xdr:colOff>
      <xdr:row>40</xdr:row>
      <xdr:rowOff>150709</xdr:rowOff>
    </xdr:to>
    <xdr:sp macro="" textlink="">
      <xdr:nvSpPr>
        <xdr:cNvPr id="117" name="楕円 116">
          <a:extLst>
            <a:ext uri="{FF2B5EF4-FFF2-40B4-BE49-F238E27FC236}">
              <a16:creationId xmlns:a16="http://schemas.microsoft.com/office/drawing/2014/main" id="{A0447CE6-F171-4316-9152-04703DCBFC55}"/>
            </a:ext>
          </a:extLst>
        </xdr:cNvPr>
        <xdr:cNvSpPr/>
      </xdr:nvSpPr>
      <xdr:spPr>
        <a:xfrm>
          <a:off x="10426700" y="69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71986</xdr:rowOff>
    </xdr:from>
    <xdr:ext cx="599010" cy="259045"/>
    <xdr:sp macro="" textlink="">
      <xdr:nvSpPr>
        <xdr:cNvPr id="118" name="【道路】&#10;一人当たり延長該当値テキスト">
          <a:extLst>
            <a:ext uri="{FF2B5EF4-FFF2-40B4-BE49-F238E27FC236}">
              <a16:creationId xmlns:a16="http://schemas.microsoft.com/office/drawing/2014/main" id="{3D293139-2D05-4EB9-9B95-C3FCCA85D71B}"/>
            </a:ext>
          </a:extLst>
        </xdr:cNvPr>
        <xdr:cNvSpPr txBox="1"/>
      </xdr:nvSpPr>
      <xdr:spPr>
        <a:xfrm>
          <a:off x="10515600" y="675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51118</xdr:rowOff>
    </xdr:from>
    <xdr:to>
      <xdr:col>50</xdr:col>
      <xdr:colOff>165100</xdr:colOff>
      <xdr:row>40</xdr:row>
      <xdr:rowOff>152718</xdr:rowOff>
    </xdr:to>
    <xdr:sp macro="" textlink="">
      <xdr:nvSpPr>
        <xdr:cNvPr id="119" name="楕円 118">
          <a:extLst>
            <a:ext uri="{FF2B5EF4-FFF2-40B4-BE49-F238E27FC236}">
              <a16:creationId xmlns:a16="http://schemas.microsoft.com/office/drawing/2014/main" id="{2A0C3D8E-0FD4-41BD-AAE8-30FE84B19A51}"/>
            </a:ext>
          </a:extLst>
        </xdr:cNvPr>
        <xdr:cNvSpPr/>
      </xdr:nvSpPr>
      <xdr:spPr>
        <a:xfrm>
          <a:off x="9588500" y="6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99909</xdr:rowOff>
    </xdr:from>
    <xdr:to>
      <xdr:col>55</xdr:col>
      <xdr:colOff>0</xdr:colOff>
      <xdr:row>40</xdr:row>
      <xdr:rowOff>101918</xdr:rowOff>
    </xdr:to>
    <xdr:cxnSp macro="">
      <xdr:nvCxnSpPr>
        <xdr:cNvPr id="120" name="直線コネクタ 119">
          <a:extLst>
            <a:ext uri="{FF2B5EF4-FFF2-40B4-BE49-F238E27FC236}">
              <a16:creationId xmlns:a16="http://schemas.microsoft.com/office/drawing/2014/main" id="{3000711E-FCA6-48AB-AD58-E2F8BB7B7769}"/>
            </a:ext>
          </a:extLst>
        </xdr:cNvPr>
        <xdr:cNvCxnSpPr/>
      </xdr:nvCxnSpPr>
      <xdr:spPr>
        <a:xfrm flipV="1">
          <a:off x="9639300" y="6957909"/>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165922</xdr:rowOff>
    </xdr:from>
    <xdr:to>
      <xdr:col>46</xdr:col>
      <xdr:colOff>38100</xdr:colOff>
      <xdr:row>41</xdr:row>
      <xdr:rowOff>96072</xdr:rowOff>
    </xdr:to>
    <xdr:sp macro="" textlink="">
      <xdr:nvSpPr>
        <xdr:cNvPr id="121" name="楕円 120">
          <a:extLst>
            <a:ext uri="{FF2B5EF4-FFF2-40B4-BE49-F238E27FC236}">
              <a16:creationId xmlns:a16="http://schemas.microsoft.com/office/drawing/2014/main" id="{2A4961DC-EC60-411F-8D3B-66F1547F1906}"/>
            </a:ext>
          </a:extLst>
        </xdr:cNvPr>
        <xdr:cNvSpPr/>
      </xdr:nvSpPr>
      <xdr:spPr>
        <a:xfrm>
          <a:off x="8699500" y="70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101918</xdr:rowOff>
    </xdr:from>
    <xdr:to>
      <xdr:col>50</xdr:col>
      <xdr:colOff>114300</xdr:colOff>
      <xdr:row>41</xdr:row>
      <xdr:rowOff>45272</xdr:rowOff>
    </xdr:to>
    <xdr:cxnSp macro="">
      <xdr:nvCxnSpPr>
        <xdr:cNvPr id="122" name="直線コネクタ 121">
          <a:extLst>
            <a:ext uri="{FF2B5EF4-FFF2-40B4-BE49-F238E27FC236}">
              <a16:creationId xmlns:a16="http://schemas.microsoft.com/office/drawing/2014/main" id="{D262951F-0C87-4D68-9700-62BED8E1743E}"/>
            </a:ext>
          </a:extLst>
        </xdr:cNvPr>
        <xdr:cNvCxnSpPr/>
      </xdr:nvCxnSpPr>
      <xdr:spPr>
        <a:xfrm flipV="1">
          <a:off x="8750300" y="6959918"/>
          <a:ext cx="889000" cy="1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1320DF7A-C068-4AB8-937A-76EF5D9E1C1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11F8BA36-DE30-4070-A6D5-C99205C4FC22}"/>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169245</xdr:rowOff>
    </xdr:from>
    <xdr:ext cx="599010" cy="259045"/>
    <xdr:sp macro="" textlink="">
      <xdr:nvSpPr>
        <xdr:cNvPr id="125" name="n_1mainValue【道路】&#10;一人当たり延長">
          <a:extLst>
            <a:ext uri="{FF2B5EF4-FFF2-40B4-BE49-F238E27FC236}">
              <a16:creationId xmlns:a16="http://schemas.microsoft.com/office/drawing/2014/main" id="{C2F28690-A44F-4865-AF32-9DE27528D678}"/>
            </a:ext>
          </a:extLst>
        </xdr:cNvPr>
        <xdr:cNvSpPr txBox="1"/>
      </xdr:nvSpPr>
      <xdr:spPr>
        <a:xfrm>
          <a:off x="9327094" y="66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112599</xdr:rowOff>
    </xdr:from>
    <xdr:ext cx="534377" cy="259045"/>
    <xdr:sp macro="" textlink="">
      <xdr:nvSpPr>
        <xdr:cNvPr id="126" name="n_2mainValue【道路】&#10;一人当たり延長">
          <a:extLst>
            <a:ext uri="{FF2B5EF4-FFF2-40B4-BE49-F238E27FC236}">
              <a16:creationId xmlns:a16="http://schemas.microsoft.com/office/drawing/2014/main" id="{9BFDF56E-6ACB-47E2-A96B-F21842DF5A5E}"/>
            </a:ext>
          </a:extLst>
        </xdr:cNvPr>
        <xdr:cNvSpPr txBox="1"/>
      </xdr:nvSpPr>
      <xdr:spPr>
        <a:xfrm>
          <a:off x="8483111" y="67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6A5192CE-F9AD-4E05-ACE9-B95C293D28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A80AB9A4-9CD0-4D1C-B203-8609019AB9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8E20A057-691B-4C14-89A6-109945F4EC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78559F38-2FB6-4B02-808F-DE6870277D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B135CBD1-CFC9-424F-826C-970B560B62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40D6A8E8-AF1F-46BB-A216-DEB17448D8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8F04496D-256A-419D-8AD6-2030A47380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48AC0EFF-4590-4B45-9DAE-478DE288236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9AABB71C-9489-4135-B237-9A6EF74A75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BACCECF6-2103-464B-9585-64AD6D0805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CD72D0DD-BE18-4FBB-8A59-7EE6DFDF68C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50F0A3E8-63F1-4BEE-A295-60CDDB8B44F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9C10C052-ACAA-43C8-BC4F-316FB90FD5A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A9755CEF-2189-460E-AFE4-3BAE0273A16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9AF1683F-27BF-4344-8A20-328F5EA022F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496ECB34-A59D-4B83-81E9-A63F4DD420B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3F3C0151-0BE6-4217-9DC1-4EE1D26225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EC6BEA53-823A-4D9D-9147-97840A6D10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B354055A-3CD6-4FCA-893F-3F45FF94F68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F67E5AE1-407C-4D84-8E21-B57C990BC0C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F6844975-3ABC-4794-8A4B-2F2769EAC96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A03C8D8A-02D5-4632-9661-C2CF945054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C5E39015-00B1-465C-BC04-3D54A1A305B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69386C9B-E60D-4E5F-BE2E-78BB789064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87DC9DA5-CA84-4874-A731-10E1DBB3D60A}"/>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1758DAE6-0769-474C-B9B2-1055905D8852}"/>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B133AFC7-08C1-44FF-BF4D-35BD5843603F}"/>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AD3FA1A4-A694-403A-A34B-5B653D6EE6BE}"/>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D51A5BBA-1DEA-4B5B-87FC-8F21A90F5893}"/>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AD6C134E-6C99-403C-A81D-0AE1B2B7B3B8}"/>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11295832-014B-4FA1-A3F9-5E0C264A5D22}"/>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4BD35CC3-55D1-4CD0-8580-CD806882DB5C}"/>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3BB7B35E-97E9-4541-A55B-F2D06FCDD82C}"/>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4AF4942-4CE8-49F6-A1C8-026789CFFE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6CF748D5-5063-4F72-855D-4AE46BC88B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CC7EF2AC-E2FC-4BCC-A9CA-15E75E1ED0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6365597-76E3-4F91-B1D6-38F040354E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81A77F8-96A1-4401-B5C0-D85F8FCA9E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65" name="楕円 164">
          <a:extLst>
            <a:ext uri="{FF2B5EF4-FFF2-40B4-BE49-F238E27FC236}">
              <a16:creationId xmlns:a16="http://schemas.microsoft.com/office/drawing/2014/main" id="{2A31F391-5220-4589-8AE4-7BEA947F55A8}"/>
            </a:ext>
          </a:extLst>
        </xdr:cNvPr>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AD7480B0-4252-4999-A7C0-CA28169787C8}"/>
            </a:ext>
          </a:extLst>
        </xdr:cNvPr>
        <xdr:cNvSpPr txBox="1"/>
      </xdr:nvSpPr>
      <xdr:spPr>
        <a:xfrm>
          <a:off x="4673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7" name="楕円 166">
          <a:extLst>
            <a:ext uri="{FF2B5EF4-FFF2-40B4-BE49-F238E27FC236}">
              <a16:creationId xmlns:a16="http://schemas.microsoft.com/office/drawing/2014/main" id="{1F443893-1FE7-4503-B94D-C765E9F9E125}"/>
            </a:ext>
          </a:extLst>
        </xdr:cNvPr>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95250</xdr:rowOff>
    </xdr:to>
    <xdr:cxnSp macro="">
      <xdr:nvCxnSpPr>
        <xdr:cNvPr id="168" name="直線コネクタ 167">
          <a:extLst>
            <a:ext uri="{FF2B5EF4-FFF2-40B4-BE49-F238E27FC236}">
              <a16:creationId xmlns:a16="http://schemas.microsoft.com/office/drawing/2014/main" id="{536A94B8-6924-4C37-855B-30398AFEECE9}"/>
            </a:ext>
          </a:extLst>
        </xdr:cNvPr>
        <xdr:cNvCxnSpPr/>
      </xdr:nvCxnSpPr>
      <xdr:spPr>
        <a:xfrm flipV="1">
          <a:off x="3797300" y="10008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69" name="楕円 168">
          <a:extLst>
            <a:ext uri="{FF2B5EF4-FFF2-40B4-BE49-F238E27FC236}">
              <a16:creationId xmlns:a16="http://schemas.microsoft.com/office/drawing/2014/main" id="{F31F6AB2-8042-4406-A9F7-F7E6736E3400}"/>
            </a:ext>
          </a:extLst>
        </xdr:cNvPr>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95250</xdr:rowOff>
    </xdr:to>
    <xdr:cxnSp macro="">
      <xdr:nvCxnSpPr>
        <xdr:cNvPr id="170" name="直線コネクタ 169">
          <a:extLst>
            <a:ext uri="{FF2B5EF4-FFF2-40B4-BE49-F238E27FC236}">
              <a16:creationId xmlns:a16="http://schemas.microsoft.com/office/drawing/2014/main" id="{F6655957-6E76-4163-8094-A4368D6D9DC2}"/>
            </a:ext>
          </a:extLst>
        </xdr:cNvPr>
        <xdr:cNvCxnSpPr/>
      </xdr:nvCxnSpPr>
      <xdr:spPr>
        <a:xfrm>
          <a:off x="2908300" y="9989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FDE7E7C6-19F8-4327-92BA-9AEC820FA427}"/>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B06E6E36-159E-4E3C-BF6B-64FFDEE78265}"/>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6BD72186-4085-4354-817A-B570A89910C4}"/>
            </a:ext>
          </a:extLst>
        </xdr:cNvPr>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B2E067A7-583E-47E7-A000-EB9C3BFC34A7}"/>
            </a:ext>
          </a:extLst>
        </xdr:cNvPr>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68865342-8F7B-47E4-BB1E-E4314F1546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9C0EEEB5-26CD-477C-AB1F-4F5F7F8C52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3C80B728-B31E-495B-8910-180B5E960F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C6B8232-2B61-4BDF-A21C-39D3BA986F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E70FF0D2-3213-48B7-9D2D-D6A592EA0BA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8902586B-2B79-4BE6-8AB3-C6D9E65AD7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F1CD61F2-6954-4B7A-9A72-006BD33D5AC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1A57067E-87BA-4207-8694-659AF863BF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D0999D63-280D-4C1E-93DA-8D1A08FA23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EE7AB99C-C257-45A8-AF96-EC661E1ACB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8455F922-F5A4-46E1-AE4E-B93A6F799F0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8BE70A6F-58F8-4102-80FE-66D1E28FB9B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58BCE7B3-92B2-4646-9182-A1F617583AA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C3F987D3-A1B6-4436-8EEC-2AB23AD6CF4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1F1DD26-8F33-47D0-9A67-78F319C155C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FD977517-5AAF-4168-B422-56392762679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3FB4F207-529F-433D-BF45-24323FA68F1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6FB581FB-B00B-4D3D-A9C9-01A1639456F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A95D8C1A-53B4-484B-92A2-ABE1AFD1285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227A5265-AA1F-4CC7-ABDA-EF13C27F483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79B60678-91A1-4324-8F3F-6A28E5A2F27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E67704E0-A950-4A6F-8503-4D076245AB1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AC781745-B32F-40A2-BCEF-DBF6CED7AE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AD78B62D-BB81-4303-BEC3-B2C3D28FE0B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2639601E-D44E-4AA0-B6D8-668A55220B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30A7FFCC-C24C-47F6-AB14-B7EEDF241236}"/>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5CD990C5-69CD-4DEC-A39B-2CC6957FFEDB}"/>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16F9175C-D290-499A-B8FB-8B1484AE9556}"/>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F6152390-CD26-49C5-B042-20C2B9133B1E}"/>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F5DAA710-2486-45DB-BD14-1BCEED1272B9}"/>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8172986D-A1C3-41FE-9DB1-7078C05748B6}"/>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9C90878A-4941-44D5-BC04-023DE75AF6AC}"/>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8F3EA349-5F47-41F6-AD11-D36E60CBA0F7}"/>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0431B052-EF8B-4E8F-A1D6-AF31308DC465}"/>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ABE8644-724D-498D-9642-551FFCA6A6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B0BE215E-E6E5-4063-893C-9F7CA5F53F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EFB0D1DF-7A07-4488-A13E-940121746DC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BB3BCC0-7815-4785-AA23-55A14A53E3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46D0986A-A7D1-4DF1-87D9-0244C3C0843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150893</xdr:rowOff>
    </xdr:from>
    <xdr:to>
      <xdr:col>55</xdr:col>
      <xdr:colOff>50800</xdr:colOff>
      <xdr:row>62</xdr:row>
      <xdr:rowOff>81043</xdr:rowOff>
    </xdr:to>
    <xdr:sp macro="" textlink="">
      <xdr:nvSpPr>
        <xdr:cNvPr id="214" name="楕円 213">
          <a:extLst>
            <a:ext uri="{FF2B5EF4-FFF2-40B4-BE49-F238E27FC236}">
              <a16:creationId xmlns:a16="http://schemas.microsoft.com/office/drawing/2014/main" id="{CB3179B3-D676-4D1D-AE55-5D429B43B66E}"/>
            </a:ext>
          </a:extLst>
        </xdr:cNvPr>
        <xdr:cNvSpPr/>
      </xdr:nvSpPr>
      <xdr:spPr>
        <a:xfrm>
          <a:off x="10426700" y="106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2320</xdr:rowOff>
    </xdr:from>
    <xdr:ext cx="690189" cy="259045"/>
    <xdr:sp macro="" textlink="">
      <xdr:nvSpPr>
        <xdr:cNvPr id="215" name="【橋りょう・トンネル】&#10;一人当たり有形固定資産（償却資産）額該当値テキスト">
          <a:extLst>
            <a:ext uri="{FF2B5EF4-FFF2-40B4-BE49-F238E27FC236}">
              <a16:creationId xmlns:a16="http://schemas.microsoft.com/office/drawing/2014/main" id="{4B27E427-D883-4B35-9B03-45173751E182}"/>
            </a:ext>
          </a:extLst>
        </xdr:cNvPr>
        <xdr:cNvSpPr txBox="1"/>
      </xdr:nvSpPr>
      <xdr:spPr>
        <a:xfrm>
          <a:off x="10515600" y="10460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154060</xdr:rowOff>
    </xdr:from>
    <xdr:to>
      <xdr:col>50</xdr:col>
      <xdr:colOff>165100</xdr:colOff>
      <xdr:row>62</xdr:row>
      <xdr:rowOff>84210</xdr:rowOff>
    </xdr:to>
    <xdr:sp macro="" textlink="">
      <xdr:nvSpPr>
        <xdr:cNvPr id="216" name="楕円 215">
          <a:extLst>
            <a:ext uri="{FF2B5EF4-FFF2-40B4-BE49-F238E27FC236}">
              <a16:creationId xmlns:a16="http://schemas.microsoft.com/office/drawing/2014/main" id="{26B877AB-AE3E-4BE6-99A4-FB664BFEF6CD}"/>
            </a:ext>
          </a:extLst>
        </xdr:cNvPr>
        <xdr:cNvSpPr/>
      </xdr:nvSpPr>
      <xdr:spPr>
        <a:xfrm>
          <a:off x="9588500" y="106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30243</xdr:rowOff>
    </xdr:from>
    <xdr:to>
      <xdr:col>55</xdr:col>
      <xdr:colOff>0</xdr:colOff>
      <xdr:row>62</xdr:row>
      <xdr:rowOff>33410</xdr:rowOff>
    </xdr:to>
    <xdr:cxnSp macro="">
      <xdr:nvCxnSpPr>
        <xdr:cNvPr id="217" name="直線コネクタ 216">
          <a:extLst>
            <a:ext uri="{FF2B5EF4-FFF2-40B4-BE49-F238E27FC236}">
              <a16:creationId xmlns:a16="http://schemas.microsoft.com/office/drawing/2014/main" id="{3E9828A9-63F5-4F1D-AEC3-0485DE226261}"/>
            </a:ext>
          </a:extLst>
        </xdr:cNvPr>
        <xdr:cNvCxnSpPr/>
      </xdr:nvCxnSpPr>
      <xdr:spPr>
        <a:xfrm flipV="1">
          <a:off x="9639300" y="10660143"/>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159074</xdr:rowOff>
    </xdr:from>
    <xdr:to>
      <xdr:col>46</xdr:col>
      <xdr:colOff>38100</xdr:colOff>
      <xdr:row>64</xdr:row>
      <xdr:rowOff>89224</xdr:rowOff>
    </xdr:to>
    <xdr:sp macro="" textlink="">
      <xdr:nvSpPr>
        <xdr:cNvPr id="218" name="楕円 217">
          <a:extLst>
            <a:ext uri="{FF2B5EF4-FFF2-40B4-BE49-F238E27FC236}">
              <a16:creationId xmlns:a16="http://schemas.microsoft.com/office/drawing/2014/main" id="{1D85CE1F-C480-4020-8F75-44316DCA0DB1}"/>
            </a:ext>
          </a:extLst>
        </xdr:cNvPr>
        <xdr:cNvSpPr/>
      </xdr:nvSpPr>
      <xdr:spPr>
        <a:xfrm>
          <a:off x="8699500" y="109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33410</xdr:rowOff>
    </xdr:from>
    <xdr:to>
      <xdr:col>50</xdr:col>
      <xdr:colOff>114300</xdr:colOff>
      <xdr:row>64</xdr:row>
      <xdr:rowOff>38424</xdr:rowOff>
    </xdr:to>
    <xdr:cxnSp macro="">
      <xdr:nvCxnSpPr>
        <xdr:cNvPr id="219" name="直線コネクタ 218">
          <a:extLst>
            <a:ext uri="{FF2B5EF4-FFF2-40B4-BE49-F238E27FC236}">
              <a16:creationId xmlns:a16="http://schemas.microsoft.com/office/drawing/2014/main" id="{F7C4C01C-0809-415C-A76E-6A3327E88FB7}"/>
            </a:ext>
          </a:extLst>
        </xdr:cNvPr>
        <xdr:cNvCxnSpPr/>
      </xdr:nvCxnSpPr>
      <xdr:spPr>
        <a:xfrm flipV="1">
          <a:off x="8750300" y="10663310"/>
          <a:ext cx="889000" cy="3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C3724ABF-E709-4D7B-8FEE-9A72BB2CD14C}"/>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A9D5F850-DCC8-4A80-9BFE-EB964B03FF85}"/>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100737</xdr:rowOff>
    </xdr:from>
    <xdr:ext cx="690189" cy="259045"/>
    <xdr:sp macro="" textlink="">
      <xdr:nvSpPr>
        <xdr:cNvPr id="222" name="n_1mainValue【橋りょう・トンネル】&#10;一人当たり有形固定資産（償却資産）額">
          <a:extLst>
            <a:ext uri="{FF2B5EF4-FFF2-40B4-BE49-F238E27FC236}">
              <a16:creationId xmlns:a16="http://schemas.microsoft.com/office/drawing/2014/main" id="{391B4FD6-FABE-4017-9F2C-D0B4D2775210}"/>
            </a:ext>
          </a:extLst>
        </xdr:cNvPr>
        <xdr:cNvSpPr txBox="1"/>
      </xdr:nvSpPr>
      <xdr:spPr>
        <a:xfrm>
          <a:off x="9281505" y="10387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80351</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39AB271B-CED4-430B-BA73-CEB10CE75412}"/>
            </a:ext>
          </a:extLst>
        </xdr:cNvPr>
        <xdr:cNvSpPr txBox="1"/>
      </xdr:nvSpPr>
      <xdr:spPr>
        <a:xfrm>
          <a:off x="8450795" y="1105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2E2C5E59-71AC-46DF-8CA5-17FD237604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F31CEE6A-E233-4A0B-9DBA-12AEA9A6C9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44C0AA6E-A5C8-4787-87DC-722D9C6836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B50A120E-A7AB-41E7-875D-3D09FF2F89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1D56F8FD-80AE-470F-AB96-E80078949B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CEC21EBD-59BF-468A-BB74-0F96425D95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68522E6A-25C5-4697-ABA9-F2F263AFA1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3E06A27F-088B-4876-A47E-4AC7118FF8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270776F6-3B5F-46CC-B6F6-F24DE8409BA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6C560AB1-7184-4CFC-8D5B-4E62CC17B7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B3EE96DF-3087-4310-83B0-0F86AF2CF9C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5CFEE3B9-D7C9-4E2D-B7DC-1E25F33EE9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A401BEB0-2290-4BF7-8AE8-8DAB0C6EA47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82F85DD2-EF0B-475B-9E57-C1EA628B44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F5313CCE-FAAB-4347-946F-B57679CAEAD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ACB4745C-AFB6-436D-BC4B-EBC79275B7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2EC4C1F6-8277-4C71-8FC6-8C08F9D357F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AFD503E0-42F2-44BA-8872-8A5FE2C6A24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E001C91B-093A-40BD-B7FA-A5C296ECAF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6E6C5BE3-1B40-4E1F-8FE6-9650E007661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7881D08C-BDE2-4B77-BE95-12788085E30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542E5067-D581-4153-9624-CE7C36DA04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EF8AA45D-33C3-406F-94E0-1E46BE6E748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92F5C990-151E-412B-A966-D5A10BB05B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A37FC765-2346-4113-B595-1FF67E8BD1AD}"/>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65D595C1-3871-49AB-AFF5-8A7236C860A6}"/>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599D7840-EF67-45A7-9CE7-64EC357A672C}"/>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75AF2F77-AE2C-4C59-A68D-1F21ABAE01C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487EB812-10A3-4F57-A758-2A2F2539B0A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77772DCE-BFB4-44FA-9F92-A41D8C4690FA}"/>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B978174-FCC9-46FC-B766-23831D08E1AA}"/>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0A7A2278-2838-4317-88F5-21E4449F49B6}"/>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C3864A76-06BB-44C2-BE7B-721FACBF576A}"/>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7A5BF65-62DA-46C2-BDA6-34EFCDC591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F250D7A-3F13-4CBC-948C-5F63E2BBE58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1E98E88-DEF1-4AB1-AD63-B282F98BE5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58BE163-B033-4D28-925E-62E8AFAF6B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7CD585A2-EE5E-4C63-A0AA-DAFFA5B2F13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62" name="楕円 261">
          <a:extLst>
            <a:ext uri="{FF2B5EF4-FFF2-40B4-BE49-F238E27FC236}">
              <a16:creationId xmlns:a16="http://schemas.microsoft.com/office/drawing/2014/main" id="{4C56B723-003D-4CCB-ABFA-6F483A5DDD26}"/>
            </a:ext>
          </a:extLst>
        </xdr:cNvPr>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4011EEB9-9FFD-4E02-80D3-63AD9D1091D7}"/>
            </a:ext>
          </a:extLst>
        </xdr:cNvPr>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64" name="楕円 263">
          <a:extLst>
            <a:ext uri="{FF2B5EF4-FFF2-40B4-BE49-F238E27FC236}">
              <a16:creationId xmlns:a16="http://schemas.microsoft.com/office/drawing/2014/main" id="{FE011428-BB8F-4B7C-A646-2C1155503DD6}"/>
            </a:ext>
          </a:extLst>
        </xdr:cNvPr>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57150</xdr:rowOff>
    </xdr:to>
    <xdr:cxnSp macro="">
      <xdr:nvCxnSpPr>
        <xdr:cNvPr id="265" name="直線コネクタ 264">
          <a:extLst>
            <a:ext uri="{FF2B5EF4-FFF2-40B4-BE49-F238E27FC236}">
              <a16:creationId xmlns:a16="http://schemas.microsoft.com/office/drawing/2014/main" id="{FCBE1908-55A7-4651-9D65-490CB58E9800}"/>
            </a:ext>
          </a:extLst>
        </xdr:cNvPr>
        <xdr:cNvCxnSpPr/>
      </xdr:nvCxnSpPr>
      <xdr:spPr>
        <a:xfrm>
          <a:off x="3797300" y="13936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266" name="楕円 265">
          <a:extLst>
            <a:ext uri="{FF2B5EF4-FFF2-40B4-BE49-F238E27FC236}">
              <a16:creationId xmlns:a16="http://schemas.microsoft.com/office/drawing/2014/main" id="{8132A3D0-6661-4652-8728-F6EE7D771647}"/>
            </a:ext>
          </a:extLst>
        </xdr:cNvPr>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81</xdr:row>
      <xdr:rowOff>49530</xdr:rowOff>
    </xdr:to>
    <xdr:cxnSp macro="">
      <xdr:nvCxnSpPr>
        <xdr:cNvPr id="267" name="直線コネクタ 266">
          <a:extLst>
            <a:ext uri="{FF2B5EF4-FFF2-40B4-BE49-F238E27FC236}">
              <a16:creationId xmlns:a16="http://schemas.microsoft.com/office/drawing/2014/main" id="{BA668DBF-B0D6-48E3-8997-74CF1C303A87}"/>
            </a:ext>
          </a:extLst>
        </xdr:cNvPr>
        <xdr:cNvCxnSpPr/>
      </xdr:nvCxnSpPr>
      <xdr:spPr>
        <a:xfrm>
          <a:off x="2908300" y="13830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DEFDD1E1-DF10-4749-BC82-9BA16E38C506}"/>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49D65DB6-1DD6-457A-87BD-D02E336BEE5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270" name="n_1mainValue【公営住宅】&#10;有形固定資産減価償却率">
          <a:extLst>
            <a:ext uri="{FF2B5EF4-FFF2-40B4-BE49-F238E27FC236}">
              <a16:creationId xmlns:a16="http://schemas.microsoft.com/office/drawing/2014/main" id="{DDF3736A-F1CD-423D-B44A-3D9E9D21B95C}"/>
            </a:ext>
          </a:extLst>
        </xdr:cNvPr>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271" name="n_2mainValue【公営住宅】&#10;有形固定資産減価償却率">
          <a:extLst>
            <a:ext uri="{FF2B5EF4-FFF2-40B4-BE49-F238E27FC236}">
              <a16:creationId xmlns:a16="http://schemas.microsoft.com/office/drawing/2014/main" id="{61FE90A9-4CC6-4FFB-8EF5-57B6F5E05374}"/>
            </a:ext>
          </a:extLst>
        </xdr:cNvPr>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6E21B8CD-96D1-439F-8C22-A0F923E590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1339D868-D428-41A0-B039-A83CC599DDF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A8A1567-4665-4406-A74C-3417FF6679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F93030F4-C203-4DF4-A3DD-6E47AF0C68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B9EE4604-AE52-41D1-9D1E-AF4EB3C4EC6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E60732CC-A0D6-430B-BD7A-34D759AA50B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4359A6D4-5F7F-4C99-B443-BA181A10F9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1A723ED5-C65B-4847-B54B-BA10199B415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9B291D56-7143-42CF-AC07-1F679A265D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63A39C32-FCBC-4928-8240-02FC002EDC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D7C669FC-E1E5-4A14-BF3D-C23A5C818A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BDD33E0-9E41-4FAA-9CE4-B13FFB50911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AC30EDC0-66AF-4FFD-82C0-43380E0E7B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F697799C-943B-482D-AE1B-5D266DF98E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4AA3C67A-3138-4AC6-B68D-9E5DD9779F2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D08A2FB5-FE9B-4D2B-BA1B-97DE925B408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99CC9C4A-C110-4668-A780-3113C27BE58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C72DEBB5-9E73-4FF4-BBF6-36A69FA6459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F27321EA-036C-4F00-85D0-62A8CABE86C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D847FAA8-D278-4D97-834B-BC1991E4997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44BB9B90-3519-485B-B2B5-B849837245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88FD26B4-8D58-46C6-8741-B6440E85E9E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376F2D2A-E3EB-446D-A906-6A9964C2FE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BAE2094C-B64D-44E6-8840-16663DF18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A7A3A3DE-1723-40B4-B0DB-C79DE5A54C66}"/>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88566D8B-0474-4A23-8019-42299E38960F}"/>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524EA34F-D18B-4AEA-ACD9-A6A2ADB613C4}"/>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D6641BF-39BC-4E3B-A45B-FAE2C4F30771}"/>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4DDA3934-C641-457B-B8F4-57480AEEE2C3}"/>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4C72981A-DE42-417D-9C39-CCCD80175BFB}"/>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0F30E76A-AA75-42B9-874D-419A673B2C3F}"/>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EA0E2C4B-6B9A-400E-AFF5-42EFB3415A19}"/>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6246752-7573-412D-BC9B-4A7AAFC1CA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0492ABB-8EFD-4FC1-8CE4-BFD60CDF3D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2C5BB74-C612-4AD8-B7F8-5EF4E98FDD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7FB87B8-0DDA-44AB-919B-C72824C5D3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CA64165-7985-4ED6-896F-6D4531DBED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93599</xdr:rowOff>
    </xdr:from>
    <xdr:to>
      <xdr:col>55</xdr:col>
      <xdr:colOff>50800</xdr:colOff>
      <xdr:row>86</xdr:row>
      <xdr:rowOff>23749</xdr:rowOff>
    </xdr:to>
    <xdr:sp macro="" textlink="">
      <xdr:nvSpPr>
        <xdr:cNvPr id="309" name="楕円 308">
          <a:extLst>
            <a:ext uri="{FF2B5EF4-FFF2-40B4-BE49-F238E27FC236}">
              <a16:creationId xmlns:a16="http://schemas.microsoft.com/office/drawing/2014/main" id="{76543776-7517-45E1-A671-F937E47C2691}"/>
            </a:ext>
          </a:extLst>
        </xdr:cNvPr>
        <xdr:cNvSpPr/>
      </xdr:nvSpPr>
      <xdr:spPr>
        <a:xfrm>
          <a:off x="104267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72026</xdr:rowOff>
    </xdr:from>
    <xdr:ext cx="469744" cy="259045"/>
    <xdr:sp macro="" textlink="">
      <xdr:nvSpPr>
        <xdr:cNvPr id="310" name="【公営住宅】&#10;一人当たり面積該当値テキスト">
          <a:extLst>
            <a:ext uri="{FF2B5EF4-FFF2-40B4-BE49-F238E27FC236}">
              <a16:creationId xmlns:a16="http://schemas.microsoft.com/office/drawing/2014/main" id="{A35D236F-8C0E-4167-8EF4-5208F8B44C5C}"/>
            </a:ext>
          </a:extLst>
        </xdr:cNvPr>
        <xdr:cNvSpPr txBox="1"/>
      </xdr:nvSpPr>
      <xdr:spPr>
        <a:xfrm>
          <a:off x="10515600"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103963</xdr:rowOff>
    </xdr:from>
    <xdr:to>
      <xdr:col>50</xdr:col>
      <xdr:colOff>165100</xdr:colOff>
      <xdr:row>86</xdr:row>
      <xdr:rowOff>34113</xdr:rowOff>
    </xdr:to>
    <xdr:sp macro="" textlink="">
      <xdr:nvSpPr>
        <xdr:cNvPr id="311" name="楕円 310">
          <a:extLst>
            <a:ext uri="{FF2B5EF4-FFF2-40B4-BE49-F238E27FC236}">
              <a16:creationId xmlns:a16="http://schemas.microsoft.com/office/drawing/2014/main" id="{29DAAE0D-C612-4B66-994A-185A4E22C3F0}"/>
            </a:ext>
          </a:extLst>
        </xdr:cNvPr>
        <xdr:cNvSpPr/>
      </xdr:nvSpPr>
      <xdr:spPr>
        <a:xfrm>
          <a:off x="9588500" y="14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144399</xdr:rowOff>
    </xdr:from>
    <xdr:to>
      <xdr:col>55</xdr:col>
      <xdr:colOff>0</xdr:colOff>
      <xdr:row>85</xdr:row>
      <xdr:rowOff>154763</xdr:rowOff>
    </xdr:to>
    <xdr:cxnSp macro="">
      <xdr:nvCxnSpPr>
        <xdr:cNvPr id="312" name="直線コネクタ 311">
          <a:extLst>
            <a:ext uri="{FF2B5EF4-FFF2-40B4-BE49-F238E27FC236}">
              <a16:creationId xmlns:a16="http://schemas.microsoft.com/office/drawing/2014/main" id="{E4DC9F76-7B6A-4E71-83DA-EE40E045F080}"/>
            </a:ext>
          </a:extLst>
        </xdr:cNvPr>
        <xdr:cNvCxnSpPr/>
      </xdr:nvCxnSpPr>
      <xdr:spPr>
        <a:xfrm flipV="1">
          <a:off x="9639300" y="14717649"/>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90055</xdr:rowOff>
    </xdr:from>
    <xdr:to>
      <xdr:col>46</xdr:col>
      <xdr:colOff>38100</xdr:colOff>
      <xdr:row>86</xdr:row>
      <xdr:rowOff>20205</xdr:rowOff>
    </xdr:to>
    <xdr:sp macro="" textlink="">
      <xdr:nvSpPr>
        <xdr:cNvPr id="313" name="楕円 312">
          <a:extLst>
            <a:ext uri="{FF2B5EF4-FFF2-40B4-BE49-F238E27FC236}">
              <a16:creationId xmlns:a16="http://schemas.microsoft.com/office/drawing/2014/main" id="{CBE972BD-9C2A-4491-B477-E4947DFB3B1F}"/>
            </a:ext>
          </a:extLst>
        </xdr:cNvPr>
        <xdr:cNvSpPr/>
      </xdr:nvSpPr>
      <xdr:spPr>
        <a:xfrm>
          <a:off x="8699500" y="14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140855</xdr:rowOff>
    </xdr:from>
    <xdr:to>
      <xdr:col>50</xdr:col>
      <xdr:colOff>114300</xdr:colOff>
      <xdr:row>85</xdr:row>
      <xdr:rowOff>154763</xdr:rowOff>
    </xdr:to>
    <xdr:cxnSp macro="">
      <xdr:nvCxnSpPr>
        <xdr:cNvPr id="314" name="直線コネクタ 313">
          <a:extLst>
            <a:ext uri="{FF2B5EF4-FFF2-40B4-BE49-F238E27FC236}">
              <a16:creationId xmlns:a16="http://schemas.microsoft.com/office/drawing/2014/main" id="{344D770B-4512-4FAB-B3E1-508433F59FF5}"/>
            </a:ext>
          </a:extLst>
        </xdr:cNvPr>
        <xdr:cNvCxnSpPr/>
      </xdr:nvCxnSpPr>
      <xdr:spPr>
        <a:xfrm>
          <a:off x="8750300" y="14714105"/>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23FC16E1-A02D-4507-8341-F90D894EDDD4}"/>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a:extLst>
            <a:ext uri="{FF2B5EF4-FFF2-40B4-BE49-F238E27FC236}">
              <a16:creationId xmlns:a16="http://schemas.microsoft.com/office/drawing/2014/main" id="{DF6AA416-AC62-4543-8E04-6AF64DB70FC7}"/>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25240</xdr:rowOff>
    </xdr:from>
    <xdr:ext cx="469744" cy="259045"/>
    <xdr:sp macro="" textlink="">
      <xdr:nvSpPr>
        <xdr:cNvPr id="317" name="n_1mainValue【公営住宅】&#10;一人当たり面積">
          <a:extLst>
            <a:ext uri="{FF2B5EF4-FFF2-40B4-BE49-F238E27FC236}">
              <a16:creationId xmlns:a16="http://schemas.microsoft.com/office/drawing/2014/main" id="{50D01B53-59F5-426D-B196-DD4B3C501833}"/>
            </a:ext>
          </a:extLst>
        </xdr:cNvPr>
        <xdr:cNvSpPr txBox="1"/>
      </xdr:nvSpPr>
      <xdr:spPr>
        <a:xfrm>
          <a:off x="9391727" y="14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36732</xdr:rowOff>
    </xdr:from>
    <xdr:ext cx="469744" cy="259045"/>
    <xdr:sp macro="" textlink="">
      <xdr:nvSpPr>
        <xdr:cNvPr id="318" name="n_2mainValue【公営住宅】&#10;一人当たり面積">
          <a:extLst>
            <a:ext uri="{FF2B5EF4-FFF2-40B4-BE49-F238E27FC236}">
              <a16:creationId xmlns:a16="http://schemas.microsoft.com/office/drawing/2014/main" id="{FE5AFE7E-069B-4C93-A6CB-18C7D3A415D1}"/>
            </a:ext>
          </a:extLst>
        </xdr:cNvPr>
        <xdr:cNvSpPr txBox="1"/>
      </xdr:nvSpPr>
      <xdr:spPr>
        <a:xfrm>
          <a:off x="8515427" y="1443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8F4788DE-5551-49BB-AA25-87CF4712E4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90BC3199-5337-4D44-8D99-44E7F67E45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C7A71B7A-543F-460F-B4F3-5EAE1B9F5F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9A4B2451-E108-4BA7-9178-9836A3C82D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13EB9FE2-86BA-4F93-B865-36E318233B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37697FAB-86B7-4D0D-B84E-B183F99CDF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6D2038E8-ECA9-42DB-92BD-4F0EBC52019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62B8F1E5-AF2D-41DA-844C-495F6909A0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F7B2720C-54D0-4A06-BFB5-3944D225C3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C97EAA9B-77C9-4D00-A7FB-5316C419BF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1CD45979-B02F-4170-9982-B10AF9AF9F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A6016A0E-4A9B-4BAC-BF87-7D1D7A41ED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56877683-80D5-4C58-A1FC-68293008B4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BC5819B8-56F0-45E6-8EC0-DDB548EDF5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FE34758A-969A-4D0C-96E5-5CFBE0E388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6E0FED9E-B4C7-4046-B34B-D1B9849E69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4EB086EE-8838-408D-9D91-A6FDC395FD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DEE92187-80B8-40E5-B0BB-7B59B9E24E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FFC447E2-A9AB-4515-80FA-48F203C6A1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4B52BBD7-DE36-44BA-94B6-56B2EDEAAC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30D9DEA2-EA34-4DEF-8EEE-93BE06426E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7AE6B20F-9E0B-4525-A410-0850142AFCC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302E3EBC-C52D-4665-8706-60E3CF08F6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FE01A0A1-C101-41C2-B393-E1C83054E4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5F7BCA1E-8244-4742-988F-ED00FF37E9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CBE3F22F-E79F-4E48-816C-9B66D05306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CE171D9A-5677-42A6-8DFE-397B359F8AE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FAA34852-C7DD-4C04-8505-DD66A9FE891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641C4084-6769-4810-A2D5-4206A917714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FD8F4FD8-1F9A-45A2-BE12-9AA213B31D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60504046-0D30-41E1-BE5F-F5F1393A138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0209880F-341B-4397-A0A9-81F8D2565C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95F8650B-6F82-4C99-840F-614ED01FB41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6169FBE4-770A-4800-AB41-7FBF26F5307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A1C04F24-AF9D-49A9-B748-EF3BD055659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C9C2369E-7B3D-4D5A-B60E-42C2CF5AEA2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E8D9B81B-D8E8-41A3-9ECA-0C5C0E0DF60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4D301D84-19B9-4207-8C00-AAD05863E21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9468B650-EAF4-4867-8B4E-8E5821AC8D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F9766D1D-4396-4435-B788-D3749178512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6F51EE93-6C90-4AC4-9FFB-62EF7FDFAF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2DF01241-9914-434C-9C92-2AB496D7C5E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6E370E92-ADDB-4BAB-9494-EC66E5E6C3BB}"/>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CFDF846E-03CB-46CA-AEC7-0275E30A6C7C}"/>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122D4ECF-7284-4567-85FD-EC7FE70642A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783D65E7-E3C5-401D-8155-FB648F4F4DE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CF146222-3EBA-4C73-8C9C-BF9CEDAC1653}"/>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2C1750E8-62EE-4CDD-BB3E-2DE61A1B3786}"/>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F5EF97C0-B322-4F49-B7F3-64AC13A2517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CE85BB60-DE8A-4ED1-88AB-772CECC0233E}"/>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9C4761C6-FE3A-4F24-8879-2F56CE540B8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6A707CE1-6671-4739-862C-C5CE2A957C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41671068-A62B-44C4-96F5-8F891A50F5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E4E4C212-D99F-4743-A617-BC473CA40C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64B6DD8E-BFDE-4386-BC6E-690A285ACA7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12337</xdr:rowOff>
    </xdr:from>
    <xdr:to>
      <xdr:col>85</xdr:col>
      <xdr:colOff>177800</xdr:colOff>
      <xdr:row>35</xdr:row>
      <xdr:rowOff>113937</xdr:rowOff>
    </xdr:to>
    <xdr:sp macro="" textlink="">
      <xdr:nvSpPr>
        <xdr:cNvPr id="374" name="楕円 373">
          <a:extLst>
            <a:ext uri="{FF2B5EF4-FFF2-40B4-BE49-F238E27FC236}">
              <a16:creationId xmlns:a16="http://schemas.microsoft.com/office/drawing/2014/main" id="{E49CE719-3201-43CE-AFCC-B36661F04C50}"/>
            </a:ext>
          </a:extLst>
        </xdr:cNvPr>
        <xdr:cNvSpPr/>
      </xdr:nvSpPr>
      <xdr:spPr>
        <a:xfrm>
          <a:off x="16268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35214</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2E7A7A24-E482-40F6-B9D4-E459A8D28888}"/>
            </a:ext>
          </a:extLst>
        </xdr:cNvPr>
        <xdr:cNvSpPr txBox="1"/>
      </xdr:nvSpPr>
      <xdr:spPr>
        <a:xfrm>
          <a:off x="16357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376" name="楕円 375">
          <a:extLst>
            <a:ext uri="{FF2B5EF4-FFF2-40B4-BE49-F238E27FC236}">
              <a16:creationId xmlns:a16="http://schemas.microsoft.com/office/drawing/2014/main" id="{2384478F-3620-43E1-92CD-2D7BD454549B}"/>
            </a:ext>
          </a:extLst>
        </xdr:cNvPr>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63137</xdr:rowOff>
    </xdr:from>
    <xdr:to>
      <xdr:col>85</xdr:col>
      <xdr:colOff>127000</xdr:colOff>
      <xdr:row>35</xdr:row>
      <xdr:rowOff>133350</xdr:rowOff>
    </xdr:to>
    <xdr:cxnSp macro="">
      <xdr:nvCxnSpPr>
        <xdr:cNvPr id="377" name="直線コネクタ 376">
          <a:extLst>
            <a:ext uri="{FF2B5EF4-FFF2-40B4-BE49-F238E27FC236}">
              <a16:creationId xmlns:a16="http://schemas.microsoft.com/office/drawing/2014/main" id="{29702E4F-D312-4AF8-A33A-B4B55A848CFF}"/>
            </a:ext>
          </a:extLst>
        </xdr:cNvPr>
        <xdr:cNvCxnSpPr/>
      </xdr:nvCxnSpPr>
      <xdr:spPr>
        <a:xfrm flipV="1">
          <a:off x="15481300" y="606388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378" name="楕円 377">
          <a:extLst>
            <a:ext uri="{FF2B5EF4-FFF2-40B4-BE49-F238E27FC236}">
              <a16:creationId xmlns:a16="http://schemas.microsoft.com/office/drawing/2014/main" id="{90D78C66-0370-46C8-9B52-7B09B40153D3}"/>
            </a:ext>
          </a:extLst>
        </xdr:cNvPr>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35</xdr:row>
      <xdr:rowOff>148046</xdr:rowOff>
    </xdr:to>
    <xdr:cxnSp macro="">
      <xdr:nvCxnSpPr>
        <xdr:cNvPr id="379" name="直線コネクタ 378">
          <a:extLst>
            <a:ext uri="{FF2B5EF4-FFF2-40B4-BE49-F238E27FC236}">
              <a16:creationId xmlns:a16="http://schemas.microsoft.com/office/drawing/2014/main" id="{3F7E4C19-E8F1-4570-99B4-8EAF10D1BE93}"/>
            </a:ext>
          </a:extLst>
        </xdr:cNvPr>
        <xdr:cNvCxnSpPr/>
      </xdr:nvCxnSpPr>
      <xdr:spPr>
        <a:xfrm flipV="1">
          <a:off x="14592300" y="61341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F37534BD-3E07-4317-AE6C-CBDC117C8027}"/>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179C1CFA-4E16-4B9C-AF0C-2FD2DA8C2F89}"/>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34619E4C-AA8F-4280-82FF-64E9F3B3111F}"/>
            </a:ext>
          </a:extLst>
        </xdr:cNvPr>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36284642-7B78-4FC8-9154-1B5938BCFA4D}"/>
            </a:ext>
          </a:extLst>
        </xdr:cNvPr>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AA8347E-F110-4637-911C-FDF6B16013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4FB8CE7-D7ED-4EB4-88DE-396F44253E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4E71B167-F0EE-402A-990D-4B12CA32D0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50A24C28-F6A9-4ADC-B36F-8ED1F97824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2A3D3E27-B1E9-4E09-AEAD-74BBFFACB05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EC0AE4E4-D203-4637-A717-25ACF1268D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197B49DA-8C51-4EDF-B0D8-1AB7924D94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2E0E3212-035A-4BB2-B5B4-5FA2C4902A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168DA797-8113-49A7-A509-C4DFC9F54C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56C6A3BC-78BF-48F0-8238-18A709617F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564DB461-8872-4F86-9A82-364CB0B5C56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563D8500-9DEF-4414-8FEE-417DF1EF126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D695C904-7D7F-4725-ACE9-92733542C8D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95886671-C94E-4BE5-AA93-3D0987022B5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BF2AAC05-E528-4DC4-89A6-81ACD1DAF02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5E423B84-D224-4034-98AF-E6B7EFA2050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2DAA7F2D-016D-411A-9CB2-14D1EFE2F36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8D94F100-B954-4F77-AA7F-F12E1874780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00E27C90-0E48-4B23-817B-71FF32C4C52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EE5DF283-4DA6-4C9B-9E53-3C814EEA2F9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17693909-9D41-4120-B3D6-1D4CA5CC67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B2352C50-4F46-4495-AD12-B7A60622FBD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3F620657-27E6-4E2B-B02C-57182686FE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D8CDA4C6-0B5F-49EF-8FA4-110EB50A0315}"/>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51ADF937-2F17-4EA9-8933-6314DB2BF2FA}"/>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630C3E88-F8FD-458B-A048-1D32B604609B}"/>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419534FA-A988-412A-A5FE-8560E83DB1FF}"/>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290A504E-887A-42D0-98A2-05F6159F0A7E}"/>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33E7EEC8-AED2-49B9-BAC3-0F7D0237EAC3}"/>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CB628A1B-D666-4C14-8D80-6B4413A8463E}"/>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0B75FDB1-24DE-4AE5-88CC-A17B7C0BFC95}"/>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970DD8C2-E18D-4858-98DB-828AB0019A28}"/>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405D042-AD2E-4F1C-BB60-24A4807709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BD5004C-210C-45D3-8D83-A5EA5ED00E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C7D01D1B-24CC-4B84-9B54-4B6DAA4162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E17A104-1270-48E3-9EF9-C1E5C68BA1E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C111A417-470B-465C-A9C7-CA8900A602D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92710</xdr:rowOff>
    </xdr:from>
    <xdr:to>
      <xdr:col>116</xdr:col>
      <xdr:colOff>114300</xdr:colOff>
      <xdr:row>40</xdr:row>
      <xdr:rowOff>22860</xdr:rowOff>
    </xdr:to>
    <xdr:sp macro="" textlink="">
      <xdr:nvSpPr>
        <xdr:cNvPr id="421" name="楕円 420">
          <a:extLst>
            <a:ext uri="{FF2B5EF4-FFF2-40B4-BE49-F238E27FC236}">
              <a16:creationId xmlns:a16="http://schemas.microsoft.com/office/drawing/2014/main" id="{0D8E5CC0-89D3-4063-91E1-84AFCA447DA2}"/>
            </a:ext>
          </a:extLst>
        </xdr:cNvPr>
        <xdr:cNvSpPr/>
      </xdr:nvSpPr>
      <xdr:spPr>
        <a:xfrm>
          <a:off x="221107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71137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EBC6ED9B-194D-457A-AAC9-14AACFBA5FF7}"/>
            </a:ext>
          </a:extLst>
        </xdr:cNvPr>
        <xdr:cNvSpPr txBox="1"/>
      </xdr:nvSpPr>
      <xdr:spPr>
        <a:xfrm>
          <a:off x="221996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96520</xdr:rowOff>
    </xdr:from>
    <xdr:to>
      <xdr:col>112</xdr:col>
      <xdr:colOff>38100</xdr:colOff>
      <xdr:row>40</xdr:row>
      <xdr:rowOff>26670</xdr:rowOff>
    </xdr:to>
    <xdr:sp macro="" textlink="">
      <xdr:nvSpPr>
        <xdr:cNvPr id="423" name="楕円 422">
          <a:extLst>
            <a:ext uri="{FF2B5EF4-FFF2-40B4-BE49-F238E27FC236}">
              <a16:creationId xmlns:a16="http://schemas.microsoft.com/office/drawing/2014/main" id="{5D80606A-C1A5-41F7-821C-84CA2FF38048}"/>
            </a:ext>
          </a:extLst>
        </xdr:cNvPr>
        <xdr:cNvSpPr/>
      </xdr:nvSpPr>
      <xdr:spPr>
        <a:xfrm>
          <a:off x="212725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143510</xdr:rowOff>
    </xdr:from>
    <xdr:to>
      <xdr:col>116</xdr:col>
      <xdr:colOff>63500</xdr:colOff>
      <xdr:row>39</xdr:row>
      <xdr:rowOff>147320</xdr:rowOff>
    </xdr:to>
    <xdr:cxnSp macro="">
      <xdr:nvCxnSpPr>
        <xdr:cNvPr id="424" name="直線コネクタ 423">
          <a:extLst>
            <a:ext uri="{FF2B5EF4-FFF2-40B4-BE49-F238E27FC236}">
              <a16:creationId xmlns:a16="http://schemas.microsoft.com/office/drawing/2014/main" id="{421B1A4D-BB4C-4029-ACD4-AF05E6D7DBAA}"/>
            </a:ext>
          </a:extLst>
        </xdr:cNvPr>
        <xdr:cNvCxnSpPr/>
      </xdr:nvCxnSpPr>
      <xdr:spPr>
        <a:xfrm flipV="1">
          <a:off x="21323300" y="6830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30480</xdr:rowOff>
    </xdr:from>
    <xdr:to>
      <xdr:col>107</xdr:col>
      <xdr:colOff>101600</xdr:colOff>
      <xdr:row>39</xdr:row>
      <xdr:rowOff>132080</xdr:rowOff>
    </xdr:to>
    <xdr:sp macro="" textlink="">
      <xdr:nvSpPr>
        <xdr:cNvPr id="425" name="楕円 424">
          <a:extLst>
            <a:ext uri="{FF2B5EF4-FFF2-40B4-BE49-F238E27FC236}">
              <a16:creationId xmlns:a16="http://schemas.microsoft.com/office/drawing/2014/main" id="{49A326C4-1ECB-4388-93A4-540A30B91E90}"/>
            </a:ext>
          </a:extLst>
        </xdr:cNvPr>
        <xdr:cNvSpPr/>
      </xdr:nvSpPr>
      <xdr:spPr>
        <a:xfrm>
          <a:off x="20383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81280</xdr:rowOff>
    </xdr:from>
    <xdr:to>
      <xdr:col>111</xdr:col>
      <xdr:colOff>177800</xdr:colOff>
      <xdr:row>39</xdr:row>
      <xdr:rowOff>147320</xdr:rowOff>
    </xdr:to>
    <xdr:cxnSp macro="">
      <xdr:nvCxnSpPr>
        <xdr:cNvPr id="426" name="直線コネクタ 425">
          <a:extLst>
            <a:ext uri="{FF2B5EF4-FFF2-40B4-BE49-F238E27FC236}">
              <a16:creationId xmlns:a16="http://schemas.microsoft.com/office/drawing/2014/main" id="{FF0EED0D-756D-4D3B-9EF2-CD66BD6435BA}"/>
            </a:ext>
          </a:extLst>
        </xdr:cNvPr>
        <xdr:cNvCxnSpPr/>
      </xdr:nvCxnSpPr>
      <xdr:spPr>
        <a:xfrm>
          <a:off x="20434300" y="676783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36F14DE7-2D32-4CC6-B24F-35D9847FB38E}"/>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B23A6B66-DC85-44E7-A5C1-BAEDDEE4B983}"/>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17797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31BA2C3B-CBE4-4BE7-9CFA-0F89983900BA}"/>
            </a:ext>
          </a:extLst>
        </xdr:cNvPr>
        <xdr:cNvSpPr txBox="1"/>
      </xdr:nvSpPr>
      <xdr:spPr>
        <a:xfrm>
          <a:off x="21075727"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123207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73418C88-7643-4C4E-8813-A87FD4285555}"/>
            </a:ext>
          </a:extLst>
        </xdr:cNvPr>
        <xdr:cNvSpPr txBox="1"/>
      </xdr:nvSpPr>
      <xdr:spPr>
        <a:xfrm>
          <a:off x="2019942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7FEF21C5-B33C-4FB6-83EA-7CAA20E60A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89AC1D3E-B528-45F5-A48C-963B560AD1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9A3E4A23-979E-496A-9E89-FA59CADDE0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5E3D9B77-92A5-4F56-9CA2-F4AAF077BE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913D02C6-EF74-453E-8BBF-826654555A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C372E909-31E8-4CA7-A4EC-BCB2CD2A04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2D04650E-C753-46DC-9EA3-442FBA2CDD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E9F620C1-F7FF-457E-A2E1-7D41D9469D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3452D539-4FDD-4AF6-B23B-3BCC80A07BB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1D9DC289-CCC2-44B9-8CC8-CB2952BF65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7FC6FBE9-FD9C-4E37-AE7D-A87AC8804A5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03A941EF-48B9-4BFD-844C-B5A027F93C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576F442D-3D0E-4B79-9BFC-2B5BBE52917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774487E2-BFC4-4694-B38E-0B5CDECC525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6D3E2999-716F-4807-A8FB-F25723CBAAC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3D560B26-FE69-4F99-9140-A36D01BABF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F26BD81C-1093-469F-8236-3AD6A9ED5A4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805306A4-48B5-4C97-AEDE-BF745FFD831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F756B0A2-E88B-404B-894A-B64C3B8D2A1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02683E07-6BAD-47F9-B254-9E9B7934A5C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10965B42-657F-4A6C-8C6F-BA44ED3E3CA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B56BF9FC-2590-4132-87BC-2388A19157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B95A65E4-D5BE-440F-A00F-24E1B908711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26D9575B-EC05-4EDA-BD00-3A10102824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9F6AFB03-AC13-41AB-8268-D277D745BEEA}"/>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78FB3CB1-BFB6-4824-8617-473F4C16D70B}"/>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92FAB278-90FB-4A60-9A76-E4C9B7547645}"/>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5ECD952B-7C40-4295-BC5D-E25EFD3C2863}"/>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A32EABFC-71C9-4687-9FD7-97EB2823582B}"/>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B510B25C-A779-4FAD-AAC3-64CFDE7BB6C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011DF5B7-458F-49BD-A828-C53475067D59}"/>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B250C9E7-CA9C-419C-A2E1-516187F050FE}"/>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DC4DC8D7-286B-49A2-9263-4ECBA1007EDE}"/>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DB84895-0659-487A-8FBE-E90D55E6821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C8C5852A-8A5A-4604-98AB-85BDBC97C20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4ADE5F60-AED6-4DE9-BC32-E3DFFBBB13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26B84D2C-205A-4FE6-B913-8F442017E1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A2B34AC-D54F-4273-B61E-25B503D8CE7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469" name="楕円 468">
          <a:extLst>
            <a:ext uri="{FF2B5EF4-FFF2-40B4-BE49-F238E27FC236}">
              <a16:creationId xmlns:a16="http://schemas.microsoft.com/office/drawing/2014/main" id="{F49295A0-B2D3-4BB8-9919-E03B42551337}"/>
            </a:ext>
          </a:extLst>
        </xdr:cNvPr>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A97E51CE-26B2-4C11-84FD-300A128155CD}"/>
            </a:ext>
          </a:extLst>
        </xdr:cNvPr>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471" name="楕円 470">
          <a:extLst>
            <a:ext uri="{FF2B5EF4-FFF2-40B4-BE49-F238E27FC236}">
              <a16:creationId xmlns:a16="http://schemas.microsoft.com/office/drawing/2014/main" id="{11C8BE98-931C-4043-BCCA-3A546C720644}"/>
            </a:ext>
          </a:extLst>
        </xdr:cNvPr>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137160</xdr:rowOff>
    </xdr:to>
    <xdr:cxnSp macro="">
      <xdr:nvCxnSpPr>
        <xdr:cNvPr id="472" name="直線コネクタ 471">
          <a:extLst>
            <a:ext uri="{FF2B5EF4-FFF2-40B4-BE49-F238E27FC236}">
              <a16:creationId xmlns:a16="http://schemas.microsoft.com/office/drawing/2014/main" id="{ABB1EE43-8997-42D0-BA6B-22F013F9403C}"/>
            </a:ext>
          </a:extLst>
        </xdr:cNvPr>
        <xdr:cNvCxnSpPr/>
      </xdr:nvCxnSpPr>
      <xdr:spPr>
        <a:xfrm flipV="1">
          <a:off x="15481300" y="103974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95885</xdr:rowOff>
    </xdr:from>
    <xdr:to>
      <xdr:col>76</xdr:col>
      <xdr:colOff>165100</xdr:colOff>
      <xdr:row>61</xdr:row>
      <xdr:rowOff>26035</xdr:rowOff>
    </xdr:to>
    <xdr:sp macro="" textlink="">
      <xdr:nvSpPr>
        <xdr:cNvPr id="473" name="楕円 472">
          <a:extLst>
            <a:ext uri="{FF2B5EF4-FFF2-40B4-BE49-F238E27FC236}">
              <a16:creationId xmlns:a16="http://schemas.microsoft.com/office/drawing/2014/main" id="{2E16FEC4-B16C-4F9C-9861-8236B754C52C}"/>
            </a:ext>
          </a:extLst>
        </xdr:cNvPr>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146685</xdr:rowOff>
    </xdr:to>
    <xdr:cxnSp macro="">
      <xdr:nvCxnSpPr>
        <xdr:cNvPr id="474" name="直線コネクタ 473">
          <a:extLst>
            <a:ext uri="{FF2B5EF4-FFF2-40B4-BE49-F238E27FC236}">
              <a16:creationId xmlns:a16="http://schemas.microsoft.com/office/drawing/2014/main" id="{ABFB53AA-BEF6-40F2-91C7-172E248D354D}"/>
            </a:ext>
          </a:extLst>
        </xdr:cNvPr>
        <xdr:cNvCxnSpPr/>
      </xdr:nvCxnSpPr>
      <xdr:spPr>
        <a:xfrm flipV="1">
          <a:off x="14592300" y="10424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75" name="n_1aveValue【学校施設】&#10;有形固定資産減価償却率">
          <a:extLst>
            <a:ext uri="{FF2B5EF4-FFF2-40B4-BE49-F238E27FC236}">
              <a16:creationId xmlns:a16="http://schemas.microsoft.com/office/drawing/2014/main" id="{D0F59350-F544-403F-BC59-CDBD1315B79B}"/>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a:extLst>
            <a:ext uri="{FF2B5EF4-FFF2-40B4-BE49-F238E27FC236}">
              <a16:creationId xmlns:a16="http://schemas.microsoft.com/office/drawing/2014/main" id="{117A3B52-7074-4CA7-8A0F-0DC97416B8C3}"/>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477" name="n_1mainValue【学校施設】&#10;有形固定資産減価償却率">
          <a:extLst>
            <a:ext uri="{FF2B5EF4-FFF2-40B4-BE49-F238E27FC236}">
              <a16:creationId xmlns:a16="http://schemas.microsoft.com/office/drawing/2014/main" id="{6CDAF88B-19DD-493C-BDCF-421882E0D646}"/>
            </a:ext>
          </a:extLst>
        </xdr:cNvPr>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478" name="n_2mainValue【学校施設】&#10;有形固定資産減価償却率">
          <a:extLst>
            <a:ext uri="{FF2B5EF4-FFF2-40B4-BE49-F238E27FC236}">
              <a16:creationId xmlns:a16="http://schemas.microsoft.com/office/drawing/2014/main" id="{DB47192B-9EC8-44AF-9D46-2E1FD13AF231}"/>
            </a:ext>
          </a:extLst>
        </xdr:cNvPr>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9A594C41-2816-424D-8762-A0106E2980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F4106BF2-609A-4595-A45A-E7EF35B5B4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64ECC2B5-BCC1-4A39-8878-C9D96FBE1F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88483848-A095-48DA-9DAA-AF0B07A3AA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2E6603AB-37DF-409D-AFED-5CD030AFAB7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68C24876-CA75-45F3-9346-96438433352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D3D54E5C-C959-4AE4-B6FB-4FECAE9CF16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82F1796-45C8-45F6-9B1F-ABBAB6C75C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2CD23D64-742B-420E-AF28-2E1ABA2CD9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6533EC87-2B02-4219-8DEC-15C1737CC7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5BC0FCAD-7810-4495-8E66-D11571F4A5B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BA5065A8-254E-4AA8-A343-4D863F8E34A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08BC2AAF-666D-43A8-B893-A25F88209F4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1B8B6B24-BD94-4FC1-A745-BE49ADF8305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FD190A55-6CA1-4CA1-9840-25867B75750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D3838BD2-9DBF-46C9-9A8D-42281DF70B0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ABFDB335-FF09-453E-BF98-3A39D2BB5C0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C12F67F1-EDC7-4A74-AA8F-3E4FB7A8311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C72E9804-EE8F-4231-8284-3BB289E6D57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B28CBDA9-B0C4-41CF-BC85-1B17A860486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125FCC42-9F61-4A99-B135-16DF84A1B6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2AD8B88C-895B-4854-9C41-00FCC47C725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BF5223D7-A535-49F7-812C-CD7916C1D96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06792FA1-9BBA-4D21-BA2C-CCBC9AA0763C}"/>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3C1E1C33-2786-46AF-A186-455BFBD813AE}"/>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A290A598-A806-4797-94B0-C8FF5CA5509D}"/>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A3EBC02A-F05E-4EFB-9FED-A897E8FD60AA}"/>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E6A7D6D3-089A-446E-82BC-2ED93B64C006}"/>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a:extLst>
            <a:ext uri="{FF2B5EF4-FFF2-40B4-BE49-F238E27FC236}">
              <a16:creationId xmlns:a16="http://schemas.microsoft.com/office/drawing/2014/main" id="{E8680508-BAE3-433F-9F52-1D345A75A8B8}"/>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B03A6966-C7ED-454A-9314-39CDE7887394}"/>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8934519F-EE10-4557-ADB2-436A266E8032}"/>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936BEFB6-7827-4431-82AA-E15C2645A6D4}"/>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1D526ED5-8069-4B6A-B11A-CDB9823A366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4128E6AE-50D7-413F-9611-BD2B217095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5F18D86A-D220-4BC5-9596-AE16ED03128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CD31539-3953-440F-8F42-9AFC620FD7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FEB21296-9B1A-4B50-AB6F-BFDE954EC8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7798</xdr:rowOff>
    </xdr:from>
    <xdr:to>
      <xdr:col>116</xdr:col>
      <xdr:colOff>114300</xdr:colOff>
      <xdr:row>63</xdr:row>
      <xdr:rowOff>109398</xdr:rowOff>
    </xdr:to>
    <xdr:sp macro="" textlink="">
      <xdr:nvSpPr>
        <xdr:cNvPr id="516" name="楕円 515">
          <a:extLst>
            <a:ext uri="{FF2B5EF4-FFF2-40B4-BE49-F238E27FC236}">
              <a16:creationId xmlns:a16="http://schemas.microsoft.com/office/drawing/2014/main" id="{2C27ADC3-EB3E-4182-9C78-29390AF8834F}"/>
            </a:ext>
          </a:extLst>
        </xdr:cNvPr>
        <xdr:cNvSpPr/>
      </xdr:nvSpPr>
      <xdr:spPr>
        <a:xfrm>
          <a:off x="22110700" y="108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94175</xdr:rowOff>
    </xdr:from>
    <xdr:ext cx="469744" cy="259045"/>
    <xdr:sp macro="" textlink="">
      <xdr:nvSpPr>
        <xdr:cNvPr id="517" name="【学校施設】&#10;一人当たり面積該当値テキスト">
          <a:extLst>
            <a:ext uri="{FF2B5EF4-FFF2-40B4-BE49-F238E27FC236}">
              <a16:creationId xmlns:a16="http://schemas.microsoft.com/office/drawing/2014/main" id="{3A22ABA6-E2FF-4311-ACD5-0E1A9CC2DCD8}"/>
            </a:ext>
          </a:extLst>
        </xdr:cNvPr>
        <xdr:cNvSpPr txBox="1"/>
      </xdr:nvSpPr>
      <xdr:spPr>
        <a:xfrm>
          <a:off x="22199600" y="107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9093</xdr:rowOff>
    </xdr:from>
    <xdr:to>
      <xdr:col>112</xdr:col>
      <xdr:colOff>38100</xdr:colOff>
      <xdr:row>63</xdr:row>
      <xdr:rowOff>110693</xdr:rowOff>
    </xdr:to>
    <xdr:sp macro="" textlink="">
      <xdr:nvSpPr>
        <xdr:cNvPr id="518" name="楕円 517">
          <a:extLst>
            <a:ext uri="{FF2B5EF4-FFF2-40B4-BE49-F238E27FC236}">
              <a16:creationId xmlns:a16="http://schemas.microsoft.com/office/drawing/2014/main" id="{74B8BE5B-A6A2-42F1-92D8-FA68D41CB5EC}"/>
            </a:ext>
          </a:extLst>
        </xdr:cNvPr>
        <xdr:cNvSpPr/>
      </xdr:nvSpPr>
      <xdr:spPr>
        <a:xfrm>
          <a:off x="212725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58598</xdr:rowOff>
    </xdr:from>
    <xdr:to>
      <xdr:col>116</xdr:col>
      <xdr:colOff>63500</xdr:colOff>
      <xdr:row>63</xdr:row>
      <xdr:rowOff>59893</xdr:rowOff>
    </xdr:to>
    <xdr:cxnSp macro="">
      <xdr:nvCxnSpPr>
        <xdr:cNvPr id="519" name="直線コネクタ 518">
          <a:extLst>
            <a:ext uri="{FF2B5EF4-FFF2-40B4-BE49-F238E27FC236}">
              <a16:creationId xmlns:a16="http://schemas.microsoft.com/office/drawing/2014/main" id="{685F953D-1962-4009-8D97-9E6C52BDE4BF}"/>
            </a:ext>
          </a:extLst>
        </xdr:cNvPr>
        <xdr:cNvCxnSpPr/>
      </xdr:nvCxnSpPr>
      <xdr:spPr>
        <a:xfrm flipV="1">
          <a:off x="21323300" y="10859948"/>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149378</xdr:rowOff>
    </xdr:from>
    <xdr:to>
      <xdr:col>107</xdr:col>
      <xdr:colOff>101600</xdr:colOff>
      <xdr:row>63</xdr:row>
      <xdr:rowOff>79528</xdr:rowOff>
    </xdr:to>
    <xdr:sp macro="" textlink="">
      <xdr:nvSpPr>
        <xdr:cNvPr id="520" name="楕円 519">
          <a:extLst>
            <a:ext uri="{FF2B5EF4-FFF2-40B4-BE49-F238E27FC236}">
              <a16:creationId xmlns:a16="http://schemas.microsoft.com/office/drawing/2014/main" id="{F73CD26D-8EE1-4997-95D4-8B5B542F9FB8}"/>
            </a:ext>
          </a:extLst>
        </xdr:cNvPr>
        <xdr:cNvSpPr/>
      </xdr:nvSpPr>
      <xdr:spPr>
        <a:xfrm>
          <a:off x="20383500" y="107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28728</xdr:rowOff>
    </xdr:from>
    <xdr:to>
      <xdr:col>111</xdr:col>
      <xdr:colOff>177800</xdr:colOff>
      <xdr:row>63</xdr:row>
      <xdr:rowOff>59893</xdr:rowOff>
    </xdr:to>
    <xdr:cxnSp macro="">
      <xdr:nvCxnSpPr>
        <xdr:cNvPr id="521" name="直線コネクタ 520">
          <a:extLst>
            <a:ext uri="{FF2B5EF4-FFF2-40B4-BE49-F238E27FC236}">
              <a16:creationId xmlns:a16="http://schemas.microsoft.com/office/drawing/2014/main" id="{8141C765-5607-4616-AABC-96A7DDE0C089}"/>
            </a:ext>
          </a:extLst>
        </xdr:cNvPr>
        <xdr:cNvCxnSpPr/>
      </xdr:nvCxnSpPr>
      <xdr:spPr>
        <a:xfrm>
          <a:off x="20434300" y="10830078"/>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471CA404-766F-455A-AB81-381B65747EFA}"/>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a:extLst>
            <a:ext uri="{FF2B5EF4-FFF2-40B4-BE49-F238E27FC236}">
              <a16:creationId xmlns:a16="http://schemas.microsoft.com/office/drawing/2014/main" id="{B9C3FE0D-9D21-4DB9-B478-282CC1B6991E}"/>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101820</xdr:rowOff>
    </xdr:from>
    <xdr:ext cx="469744" cy="259045"/>
    <xdr:sp macro="" textlink="">
      <xdr:nvSpPr>
        <xdr:cNvPr id="524" name="n_1mainValue【学校施設】&#10;一人当たり面積">
          <a:extLst>
            <a:ext uri="{FF2B5EF4-FFF2-40B4-BE49-F238E27FC236}">
              <a16:creationId xmlns:a16="http://schemas.microsoft.com/office/drawing/2014/main" id="{DBD47FEA-938B-4219-B5A6-89915C5C18DA}"/>
            </a:ext>
          </a:extLst>
        </xdr:cNvPr>
        <xdr:cNvSpPr txBox="1"/>
      </xdr:nvSpPr>
      <xdr:spPr>
        <a:xfrm>
          <a:off x="21075727" y="1090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70655</xdr:rowOff>
    </xdr:from>
    <xdr:ext cx="469744" cy="259045"/>
    <xdr:sp macro="" textlink="">
      <xdr:nvSpPr>
        <xdr:cNvPr id="525" name="n_2mainValue【学校施設】&#10;一人当たり面積">
          <a:extLst>
            <a:ext uri="{FF2B5EF4-FFF2-40B4-BE49-F238E27FC236}">
              <a16:creationId xmlns:a16="http://schemas.microsoft.com/office/drawing/2014/main" id="{A78699AC-539D-4CED-AD23-76959CFB3B7F}"/>
            </a:ext>
          </a:extLst>
        </xdr:cNvPr>
        <xdr:cNvSpPr txBox="1"/>
      </xdr:nvSpPr>
      <xdr:spPr>
        <a:xfrm>
          <a:off x="20199427" y="108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5EBF6522-66DB-4C97-96FF-8BAB6AA47F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2C5D5942-CCA5-45B5-BE33-16A5CCB2CA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B6629E93-0A3F-4A09-A486-B61586CB85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D7A797C0-A002-486A-AA14-DDAA5BE352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1AA7CCEB-E8DF-4899-9E90-AAA90BD0E9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F3E74427-6F97-405D-B577-81140088F6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8DC1DF0C-D39D-41D7-BF08-15D47CE7FF1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1D14A361-1DF3-44AF-B039-C1CD11FEE8F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799701D-E3B2-4E5F-A6F5-0897E577BF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343BEC78-3AE6-4E6C-914D-96101F4625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AA33C88A-D85A-4C1E-B20A-EDB61EC9A8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F1860C63-57C5-451C-915D-2063E387ED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2DC1C933-191A-4B15-B1E1-1455919B0A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E5B0C471-2A4C-4B5A-879F-CA5978CE72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ABF219FF-6523-48DF-BC00-D445167592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3D9FEFBB-7805-4530-BF98-BC65BCE356C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19B06276-BF9C-47D5-8336-635AE3AEAA9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AE57CD4E-8AA9-44F1-8F9D-EC9C1159F2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31DF5147-ABFA-46AB-9583-11AF66DFD77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43BD24E2-6D6B-4B71-80EF-EAE5B944AB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E4559387-346C-4F30-9FD2-C3251EB5B8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EEE9B525-7833-4D6D-8F4F-FBA8AF34A6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D3DE2BAD-B119-4B27-A62F-5E9B1E7780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169AC025-B1E1-49F3-924A-949B8ADE9674}"/>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BBEB9DBE-C86D-4862-A79F-A994F62A74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78399204-E87F-4DE3-ABB1-ED10270BC3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62D0E731-F1D3-42F8-A35C-E7850DCF9D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66613D92-C380-42C2-A367-BE9EE50CCC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5B2C3FBC-E543-4080-86C6-E6BA65488E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10674A00-CCDF-429E-807B-2FE489E190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224AA45C-85BB-495E-8918-8438D05FFE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3D2446F9-AB5E-4F83-87BE-FA35B94EDCE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6F6DB8B0-8351-49E8-BF9B-B8F2099190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2999BA98-D2C7-499C-8D6A-CB7DB0C216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6E680A9C-D7F2-4229-9158-0DC6BAA8BB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橋りょう・トンネルの有形固定資産額については、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固定資産台帳の内容について調査判明した各橋りょうの評価を再度算定したことによるものである。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公営住宅については、耐用年数に近づいているものが多くなっているが、新住宅の整備及び、台帳の整理に伴い有形固定資産減価償却率が減となったと考えられる。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現在活用している施設については比較的新しい施設であるが、町内に旧施設も存在することから率が上昇していると思われる。旧施設については今後の活用について内容を検討しているところ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062F18-AC29-4972-8E9E-FCCAC4C3F6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D758C6-954E-4FFA-B075-3CAF72E5E9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0CE29B-7EF9-4F91-A311-672CF48D16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B634632-B31B-4C5C-B38A-EFAAD79ECA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DF1C8B-7EE4-4618-B94A-4CCB911E75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189CD2-CD5E-478C-B4E7-68000D6121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A6F606-3B17-4F22-A309-C0A6812463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5647B2-4DB2-4EF7-85D0-8DB002C8F6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5F6F1C-41B5-417D-A888-29926A27D53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609753-8A2C-4BD5-BE46-63A70122DD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8DC267-413C-4BCC-A65E-A63042AD04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8B20DD-BE3B-480A-BCD7-7E0D30B34C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D58A3A-9F3E-4006-B6DD-FC7B3F4E28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F6B048-D987-488B-B432-DB59D85B2C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00835C-D3BF-45D8-9504-6DB450E5E8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64E48E-0538-440C-B502-43FB5FF350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53BE0B-FBC3-4EBE-B79A-528702EF42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ACE354-E269-4C32-9207-19B3FFCB04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531BBD-6AE9-4350-BF6C-A68DE76AEA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ED1101-E857-4D64-BD26-BD6E3AA385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C8591A-A971-4DC9-B0D3-CBC7B83138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3F755F-5B2D-4437-8743-7F29CFDCED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875D76-7C2C-429B-8861-76422F5178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D801AA-2E32-4C10-9F43-13DFCABCE93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BFD41E-3DFA-4BB8-841A-F1C2808D5C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E846AB-CAC5-4805-BA8E-3C068E0940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8147EB-8464-43FE-8571-23C97B584E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594572-8B95-43FC-9C58-82F13296FF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8254C13-3CF3-4F86-AECD-3980FA11329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FAD62ED-1479-4FC5-8543-D1DCFCB804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1D09E5C-0A4C-4FE7-BC70-33C3EAD8C0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2B61528-B9F3-42F9-A3C3-57A7277719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21FA93D-664E-44E9-979D-34F99136CFC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F0D6D72-65EF-4F0F-A268-97B0BF2FBF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C8C9B29-C573-4F91-BA75-252906F5FB4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E7F23D1-1CF7-4F78-97D2-C358D87B1B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81A8180-D1A5-4F32-9590-D976930BD0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9C9E27D-239F-4FD9-A4BF-2E7C80AFBF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3080738-7E33-4F48-9BA2-D292B3C2C1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74F824E-0732-4C8C-9D22-3E72D7892A0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138A3473-6D44-41E4-ABA2-464BE805749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5773DADD-4E57-43AE-B526-8261A9A5B5A8}"/>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CA546DBA-AA02-427E-BFF5-7B555710898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C2BCCFC2-889D-4629-B6B3-49FFC690A74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80CE6C24-AC97-49A8-8116-0EF2B8A722F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D6B770F4-F207-401B-84FC-FB09A2EDB1A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70035D06-B8E2-4BA8-8C9F-DADB228DF31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4815DACA-8BD8-4B63-A3B3-C169C76E567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CF8A91A5-825B-42BE-BA38-743BE661E7F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2CB49268-945F-4C0A-BEF9-924F3130F9B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949FF21-A68A-4042-8443-E36938F8D95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DB6701C8-4C0C-4192-AEB5-C76DF2D0EA4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84031A93-2597-4AB4-88D8-AC325E87F11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CF3EA69D-F92D-49C6-A61F-549C4FDA85AD}"/>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75E85D5C-F4E0-46FD-8669-011EAD4852D8}"/>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3A9B3213-C84F-424D-9888-80613A0B85D8}"/>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3F5A798C-A453-40EB-B34E-78FE4C0A22E2}"/>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2F788F50-2273-4B05-8989-E5B314C529CD}"/>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127017</xdr:rowOff>
    </xdr:from>
    <xdr:ext cx="405111" cy="259045"/>
    <xdr:sp macro="" textlink="">
      <xdr:nvSpPr>
        <xdr:cNvPr id="60" name="【図書館】&#10;有形固定資産減価償却率平均値テキスト">
          <a:extLst>
            <a:ext uri="{FF2B5EF4-FFF2-40B4-BE49-F238E27FC236}">
              <a16:creationId xmlns:a16="http://schemas.microsoft.com/office/drawing/2014/main" id="{45AE3D9F-4A94-43E7-846D-3E40EDFE89A2}"/>
            </a:ext>
          </a:extLst>
        </xdr:cNvPr>
        <xdr:cNvSpPr txBox="1"/>
      </xdr:nvSpPr>
      <xdr:spPr>
        <a:xfrm>
          <a:off x="4673600" y="6642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id="{6EB1774C-70F7-4FE7-AB3A-36E01147666B}"/>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id="{943168F9-E7A6-4EE3-98C7-80143B3C6AF6}"/>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a:extLst>
            <a:ext uri="{FF2B5EF4-FFF2-40B4-BE49-F238E27FC236}">
              <a16:creationId xmlns:a16="http://schemas.microsoft.com/office/drawing/2014/main" id="{6779F4CC-B197-4E46-872C-1BE7C230F13A}"/>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D7C3F9B-2E59-4273-99CC-A60F1456E6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D310C68-F198-4C31-BA7C-89A368CE6E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12F2414-FE02-4EF7-ACFE-54E4B1EDBA9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3EC5D3-D394-4D1F-B4EF-5C5C90B0BB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DB760C5-77F3-40F9-A772-4ECA0FB98B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158750</xdr:rowOff>
    </xdr:from>
    <xdr:to>
      <xdr:col>24</xdr:col>
      <xdr:colOff>114300</xdr:colOff>
      <xdr:row>42</xdr:row>
      <xdr:rowOff>88900</xdr:rowOff>
    </xdr:to>
    <xdr:sp macro="" textlink="">
      <xdr:nvSpPr>
        <xdr:cNvPr id="69" name="楕円 68">
          <a:extLst>
            <a:ext uri="{FF2B5EF4-FFF2-40B4-BE49-F238E27FC236}">
              <a16:creationId xmlns:a16="http://schemas.microsoft.com/office/drawing/2014/main" id="{62DC2B0F-8281-4E78-B882-D7841C41CF51}"/>
            </a:ext>
          </a:extLst>
        </xdr:cNvPr>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73677</xdr:rowOff>
    </xdr:from>
    <xdr:ext cx="340478" cy="259045"/>
    <xdr:sp macro="" textlink="">
      <xdr:nvSpPr>
        <xdr:cNvPr id="70" name="【図書館】&#10;有形固定資産減価償却率該当値テキスト">
          <a:extLst>
            <a:ext uri="{FF2B5EF4-FFF2-40B4-BE49-F238E27FC236}">
              <a16:creationId xmlns:a16="http://schemas.microsoft.com/office/drawing/2014/main" id="{33940A41-6763-4F68-BDF3-6ED5FF1B2EE3}"/>
            </a:ext>
          </a:extLst>
        </xdr:cNvPr>
        <xdr:cNvSpPr txBox="1"/>
      </xdr:nvSpPr>
      <xdr:spPr>
        <a:xfrm>
          <a:off x="4673600" y="710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36847</xdr:rowOff>
    </xdr:from>
    <xdr:ext cx="405111" cy="259045"/>
    <xdr:sp macro="" textlink="">
      <xdr:nvSpPr>
        <xdr:cNvPr id="71" name="n_1aveValue【図書館】&#10;有形固定資産減価償却率">
          <a:extLst>
            <a:ext uri="{FF2B5EF4-FFF2-40B4-BE49-F238E27FC236}">
              <a16:creationId xmlns:a16="http://schemas.microsoft.com/office/drawing/2014/main" id="{33C605B1-4A54-4958-92E6-9437978CF340}"/>
            </a:ext>
          </a:extLst>
        </xdr:cNvPr>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2" name="n_2aveValue【図書館】&#10;有形固定資産減価償却率">
          <a:extLst>
            <a:ext uri="{FF2B5EF4-FFF2-40B4-BE49-F238E27FC236}">
              <a16:creationId xmlns:a16="http://schemas.microsoft.com/office/drawing/2014/main" id="{27DCFFC6-895A-4BC8-87EF-598AEFCB6282}"/>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id="{98C3F949-F1F9-427B-97F0-D2BFF98D10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id="{6EDD2EF0-F3A3-4BBD-B71B-216722D2D1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id="{C72FDC0A-8DC7-4C2F-BA50-900D97DA8F2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id="{8B28D1CE-437A-4897-92AA-1CDDDF280A6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id="{383A4DF2-6CEB-41B4-BF8D-B287EC7CAC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id="{7CF0A663-69AE-4471-A083-0A8A1C3BC1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id="{2EB2EC33-8CEF-4255-83F0-3B9D5000B4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id="{CCD11B5C-81CB-479F-8891-FC5B4BFFACD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a16="http://schemas.microsoft.com/office/drawing/2014/main" id="{95E0EA4F-38DE-4DFE-96E3-98F8AB486DF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id="{A1DEFDFF-AF31-44F9-9ABB-3AAD7E3B27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a:extLst>
            <a:ext uri="{FF2B5EF4-FFF2-40B4-BE49-F238E27FC236}">
              <a16:creationId xmlns:a16="http://schemas.microsoft.com/office/drawing/2014/main" id="{9B8935D7-27EE-47B3-A2DE-FA5B53569F5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a:extLst>
            <a:ext uri="{FF2B5EF4-FFF2-40B4-BE49-F238E27FC236}">
              <a16:creationId xmlns:a16="http://schemas.microsoft.com/office/drawing/2014/main" id="{D8EFAA8F-27DE-474A-951D-0218B109C67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a:extLst>
            <a:ext uri="{FF2B5EF4-FFF2-40B4-BE49-F238E27FC236}">
              <a16:creationId xmlns:a16="http://schemas.microsoft.com/office/drawing/2014/main" id="{C227594C-E48A-4E5C-9083-87253FC458A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a:extLst>
            <a:ext uri="{FF2B5EF4-FFF2-40B4-BE49-F238E27FC236}">
              <a16:creationId xmlns:a16="http://schemas.microsoft.com/office/drawing/2014/main" id="{69B1856D-8B2D-4335-8A30-D71CF3DADFB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a:extLst>
            <a:ext uri="{FF2B5EF4-FFF2-40B4-BE49-F238E27FC236}">
              <a16:creationId xmlns:a16="http://schemas.microsoft.com/office/drawing/2014/main" id="{2AA7EF1B-BAC4-4B4F-99B6-EF7ED77C886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a:extLst>
            <a:ext uri="{FF2B5EF4-FFF2-40B4-BE49-F238E27FC236}">
              <a16:creationId xmlns:a16="http://schemas.microsoft.com/office/drawing/2014/main" id="{53571F0E-A1FF-4FFC-BCE1-ECAB25EE1FF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a:extLst>
            <a:ext uri="{FF2B5EF4-FFF2-40B4-BE49-F238E27FC236}">
              <a16:creationId xmlns:a16="http://schemas.microsoft.com/office/drawing/2014/main" id="{6E564743-8CAF-41D0-886D-2F4D3EBAB21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a:extLst>
            <a:ext uri="{FF2B5EF4-FFF2-40B4-BE49-F238E27FC236}">
              <a16:creationId xmlns:a16="http://schemas.microsoft.com/office/drawing/2014/main" id="{0E405C58-BF90-4DBB-9FFD-A71845CF0A4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a:extLst>
            <a:ext uri="{FF2B5EF4-FFF2-40B4-BE49-F238E27FC236}">
              <a16:creationId xmlns:a16="http://schemas.microsoft.com/office/drawing/2014/main" id="{1F877DBE-9159-42B7-BB45-E30174615DB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a:extLst>
            <a:ext uri="{FF2B5EF4-FFF2-40B4-BE49-F238E27FC236}">
              <a16:creationId xmlns:a16="http://schemas.microsoft.com/office/drawing/2014/main" id="{5329403D-BC6E-4EE8-AD49-D22D58F0468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a:extLst>
            <a:ext uri="{FF2B5EF4-FFF2-40B4-BE49-F238E27FC236}">
              <a16:creationId xmlns:a16="http://schemas.microsoft.com/office/drawing/2014/main" id="{25851789-D955-41D5-97D6-A207D3D7D55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4" name="直線コネクタ 93">
          <a:extLst>
            <a:ext uri="{FF2B5EF4-FFF2-40B4-BE49-F238E27FC236}">
              <a16:creationId xmlns:a16="http://schemas.microsoft.com/office/drawing/2014/main" id="{962170D4-0B2D-479E-A17A-4EB5DCCF23E3}"/>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5" name="【図書館】&#10;一人当たり面積最小値テキスト">
          <a:extLst>
            <a:ext uri="{FF2B5EF4-FFF2-40B4-BE49-F238E27FC236}">
              <a16:creationId xmlns:a16="http://schemas.microsoft.com/office/drawing/2014/main" id="{0B689896-F911-426E-B05D-E34622DF3C7B}"/>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6" name="直線コネクタ 95">
          <a:extLst>
            <a:ext uri="{FF2B5EF4-FFF2-40B4-BE49-F238E27FC236}">
              <a16:creationId xmlns:a16="http://schemas.microsoft.com/office/drawing/2014/main" id="{3D0D00F4-8C7A-482E-9466-AF5BF6F01973}"/>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97" name="【図書館】&#10;一人当たり面積最大値テキスト">
          <a:extLst>
            <a:ext uri="{FF2B5EF4-FFF2-40B4-BE49-F238E27FC236}">
              <a16:creationId xmlns:a16="http://schemas.microsoft.com/office/drawing/2014/main" id="{209ECBB3-F169-42B2-AD13-C0BAFFBC3330}"/>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98" name="直線コネクタ 97">
          <a:extLst>
            <a:ext uri="{FF2B5EF4-FFF2-40B4-BE49-F238E27FC236}">
              <a16:creationId xmlns:a16="http://schemas.microsoft.com/office/drawing/2014/main" id="{63150D59-3ED2-4BDA-97E3-3D359C809DAD}"/>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99" name="【図書館】&#10;一人当たり面積平均値テキスト">
          <a:extLst>
            <a:ext uri="{FF2B5EF4-FFF2-40B4-BE49-F238E27FC236}">
              <a16:creationId xmlns:a16="http://schemas.microsoft.com/office/drawing/2014/main" id="{103C2E39-CFF2-4DCE-BC5D-597DD6F88620}"/>
            </a:ext>
          </a:extLst>
        </xdr:cNvPr>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0" name="フローチャート: 判断 99">
          <a:extLst>
            <a:ext uri="{FF2B5EF4-FFF2-40B4-BE49-F238E27FC236}">
              <a16:creationId xmlns:a16="http://schemas.microsoft.com/office/drawing/2014/main" id="{2B3F0DF0-1EB0-4904-9537-FFF00730DC9F}"/>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1" name="フローチャート: 判断 100">
          <a:extLst>
            <a:ext uri="{FF2B5EF4-FFF2-40B4-BE49-F238E27FC236}">
              <a16:creationId xmlns:a16="http://schemas.microsoft.com/office/drawing/2014/main" id="{634BCA14-C4DD-4E73-8E54-F7C218B3E477}"/>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2" name="フローチャート: 判断 101">
          <a:extLst>
            <a:ext uri="{FF2B5EF4-FFF2-40B4-BE49-F238E27FC236}">
              <a16:creationId xmlns:a16="http://schemas.microsoft.com/office/drawing/2014/main" id="{9B9C5689-0854-4315-B32E-83A8728BEC52}"/>
            </a:ext>
          </a:extLst>
        </xdr:cNvPr>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9FFEBB80-E768-4345-96F0-4DC0C4DC5B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8252A40F-C92F-497B-B3FB-5340362880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BEA19AB4-D30B-4431-9B47-9782CB5D6B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2EF7F483-115D-4936-BBAB-506F12ABB5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DD233E94-6A46-46F8-B6A5-E10433A782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57404</xdr:rowOff>
    </xdr:from>
    <xdr:to>
      <xdr:col>55</xdr:col>
      <xdr:colOff>50800</xdr:colOff>
      <xdr:row>34</xdr:row>
      <xdr:rowOff>159004</xdr:rowOff>
    </xdr:to>
    <xdr:sp macro="" textlink="">
      <xdr:nvSpPr>
        <xdr:cNvPr id="108" name="楕円 107">
          <a:extLst>
            <a:ext uri="{FF2B5EF4-FFF2-40B4-BE49-F238E27FC236}">
              <a16:creationId xmlns:a16="http://schemas.microsoft.com/office/drawing/2014/main" id="{976F5D76-2934-42BC-9B76-85B7B8487783}"/>
            </a:ext>
          </a:extLst>
        </xdr:cNvPr>
        <xdr:cNvSpPr/>
      </xdr:nvSpPr>
      <xdr:spPr>
        <a:xfrm>
          <a:off x="10426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143781</xdr:rowOff>
    </xdr:from>
    <xdr:ext cx="469744" cy="259045"/>
    <xdr:sp macro="" textlink="">
      <xdr:nvSpPr>
        <xdr:cNvPr id="109" name="【図書館】&#10;一人当たり面積該当値テキスト">
          <a:extLst>
            <a:ext uri="{FF2B5EF4-FFF2-40B4-BE49-F238E27FC236}">
              <a16:creationId xmlns:a16="http://schemas.microsoft.com/office/drawing/2014/main" id="{20429A64-271E-49C0-8A63-9BF4CC4C1A0D}"/>
            </a:ext>
          </a:extLst>
        </xdr:cNvPr>
        <xdr:cNvSpPr txBox="1"/>
      </xdr:nvSpPr>
      <xdr:spPr>
        <a:xfrm>
          <a:off x="10515600"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77233</xdr:rowOff>
    </xdr:from>
    <xdr:ext cx="469744" cy="259045"/>
    <xdr:sp macro="" textlink="">
      <xdr:nvSpPr>
        <xdr:cNvPr id="110" name="n_1aveValue【図書館】&#10;一人当たり面積">
          <a:extLst>
            <a:ext uri="{FF2B5EF4-FFF2-40B4-BE49-F238E27FC236}">
              <a16:creationId xmlns:a16="http://schemas.microsoft.com/office/drawing/2014/main" id="{28BBA0DA-C378-434E-A2EF-48C11FF2CEE6}"/>
            </a:ext>
          </a:extLst>
        </xdr:cNvPr>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11" name="n_2aveValue【図書館】&#10;一人当たり面積">
          <a:extLst>
            <a:ext uri="{FF2B5EF4-FFF2-40B4-BE49-F238E27FC236}">
              <a16:creationId xmlns:a16="http://schemas.microsoft.com/office/drawing/2014/main" id="{6A3CEBB7-9315-4516-9A1E-EAF3A53503C3}"/>
            </a:ext>
          </a:extLst>
        </xdr:cNvPr>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a:extLst>
            <a:ext uri="{FF2B5EF4-FFF2-40B4-BE49-F238E27FC236}">
              <a16:creationId xmlns:a16="http://schemas.microsoft.com/office/drawing/2014/main" id="{727CECF3-1829-47A9-A349-9ACCB070B6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a:extLst>
            <a:ext uri="{FF2B5EF4-FFF2-40B4-BE49-F238E27FC236}">
              <a16:creationId xmlns:a16="http://schemas.microsoft.com/office/drawing/2014/main" id="{802FEE1F-3CBD-4A86-83DC-49A8CDF789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a:extLst>
            <a:ext uri="{FF2B5EF4-FFF2-40B4-BE49-F238E27FC236}">
              <a16:creationId xmlns:a16="http://schemas.microsoft.com/office/drawing/2014/main" id="{4AF8CC5C-3673-4AED-BE81-B12B747A78E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a:extLst>
            <a:ext uri="{FF2B5EF4-FFF2-40B4-BE49-F238E27FC236}">
              <a16:creationId xmlns:a16="http://schemas.microsoft.com/office/drawing/2014/main" id="{09DC9061-6945-488F-9186-B385E81198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a:extLst>
            <a:ext uri="{FF2B5EF4-FFF2-40B4-BE49-F238E27FC236}">
              <a16:creationId xmlns:a16="http://schemas.microsoft.com/office/drawing/2014/main" id="{23657751-D9EA-4BBB-80C5-403CD09CF1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a:extLst>
            <a:ext uri="{FF2B5EF4-FFF2-40B4-BE49-F238E27FC236}">
              <a16:creationId xmlns:a16="http://schemas.microsoft.com/office/drawing/2014/main" id="{39ABF860-6944-4E72-AAFB-DDF9C79ADE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a:extLst>
            <a:ext uri="{FF2B5EF4-FFF2-40B4-BE49-F238E27FC236}">
              <a16:creationId xmlns:a16="http://schemas.microsoft.com/office/drawing/2014/main" id="{BEC8AFB0-AFFA-4A78-9218-7E025D4C1D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a:extLst>
            <a:ext uri="{FF2B5EF4-FFF2-40B4-BE49-F238E27FC236}">
              <a16:creationId xmlns:a16="http://schemas.microsoft.com/office/drawing/2014/main" id="{5B3E0FF6-A2AB-43D0-9879-0B550FEEE0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957A947E-0CC2-452B-A3E1-794256C8F2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a:extLst>
            <a:ext uri="{FF2B5EF4-FFF2-40B4-BE49-F238E27FC236}">
              <a16:creationId xmlns:a16="http://schemas.microsoft.com/office/drawing/2014/main" id="{18A13A0D-C671-4317-B1AE-0AB18537A6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id="{20388AC8-C54C-48B4-A854-0D274A3C086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a:extLst>
            <a:ext uri="{FF2B5EF4-FFF2-40B4-BE49-F238E27FC236}">
              <a16:creationId xmlns:a16="http://schemas.microsoft.com/office/drawing/2014/main" id="{11448C16-660B-4F5C-A537-6A3CB936208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4F3CB3D5-2979-4AA1-B83E-382A2C72F91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a:extLst>
            <a:ext uri="{FF2B5EF4-FFF2-40B4-BE49-F238E27FC236}">
              <a16:creationId xmlns:a16="http://schemas.microsoft.com/office/drawing/2014/main" id="{BB456BD3-7EAD-42C1-B49D-81FB0EC4D21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373B1C6B-AE38-41A2-A952-F66EBFC8E0C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a:extLst>
            <a:ext uri="{FF2B5EF4-FFF2-40B4-BE49-F238E27FC236}">
              <a16:creationId xmlns:a16="http://schemas.microsoft.com/office/drawing/2014/main" id="{FAD91B8B-E88E-44C5-BBF4-06AC2F49345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2D6B0CFB-B7A1-4E39-A746-CE88A877E1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a:extLst>
            <a:ext uri="{FF2B5EF4-FFF2-40B4-BE49-F238E27FC236}">
              <a16:creationId xmlns:a16="http://schemas.microsoft.com/office/drawing/2014/main" id="{447C63E3-117D-42C9-92B2-4CF95FC8F14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91FAA2BE-4A78-4727-AF64-0C90AE511C5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a:extLst>
            <a:ext uri="{FF2B5EF4-FFF2-40B4-BE49-F238E27FC236}">
              <a16:creationId xmlns:a16="http://schemas.microsoft.com/office/drawing/2014/main" id="{8200B5CD-51F4-4358-8C3E-45DE4C454A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id="{FC4D5429-46D7-4982-BCA7-EC856B577CE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E7E1A024-7DFC-4295-BEC2-16D6955347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91C85C45-2120-45E2-93EB-FF039D19279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a:extLst>
            <a:ext uri="{FF2B5EF4-FFF2-40B4-BE49-F238E27FC236}">
              <a16:creationId xmlns:a16="http://schemas.microsoft.com/office/drawing/2014/main" id="{74287E79-70DF-49D2-838F-5C4C3AE08FF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a:extLst>
            <a:ext uri="{FF2B5EF4-FFF2-40B4-BE49-F238E27FC236}">
              <a16:creationId xmlns:a16="http://schemas.microsoft.com/office/drawing/2014/main" id="{515266C2-28C3-400A-AA5F-F4EF0C2AF7BE}"/>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37" name="【体育館・プール】&#10;有形固定資産減価償却率最小値テキスト">
          <a:extLst>
            <a:ext uri="{FF2B5EF4-FFF2-40B4-BE49-F238E27FC236}">
              <a16:creationId xmlns:a16="http://schemas.microsoft.com/office/drawing/2014/main" id="{301A057A-7BFE-480A-9FF3-B26398579033}"/>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a:extLst>
            <a:ext uri="{FF2B5EF4-FFF2-40B4-BE49-F238E27FC236}">
              <a16:creationId xmlns:a16="http://schemas.microsoft.com/office/drawing/2014/main" id="{F9B85CF8-BAA8-4AC0-AA5E-6D9023561139}"/>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9" name="【体育館・プール】&#10;有形固定資産減価償却率最大値テキスト">
          <a:extLst>
            <a:ext uri="{FF2B5EF4-FFF2-40B4-BE49-F238E27FC236}">
              <a16:creationId xmlns:a16="http://schemas.microsoft.com/office/drawing/2014/main" id="{374AD904-BB3C-4115-90AB-63E2A6ED1D3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a:extLst>
            <a:ext uri="{FF2B5EF4-FFF2-40B4-BE49-F238E27FC236}">
              <a16:creationId xmlns:a16="http://schemas.microsoft.com/office/drawing/2014/main" id="{FFDD50D9-085F-47BD-A367-586D1A8BD5B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1" name="【体育館・プール】&#10;有形固定資産減価償却率平均値テキスト">
          <a:extLst>
            <a:ext uri="{FF2B5EF4-FFF2-40B4-BE49-F238E27FC236}">
              <a16:creationId xmlns:a16="http://schemas.microsoft.com/office/drawing/2014/main" id="{2469BB5D-3A52-45B7-B72A-7ABEB4A46F3B}"/>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a:extLst>
            <a:ext uri="{FF2B5EF4-FFF2-40B4-BE49-F238E27FC236}">
              <a16:creationId xmlns:a16="http://schemas.microsoft.com/office/drawing/2014/main" id="{30EB067A-3F12-4F0D-8106-80E79373536E}"/>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a:extLst>
            <a:ext uri="{FF2B5EF4-FFF2-40B4-BE49-F238E27FC236}">
              <a16:creationId xmlns:a16="http://schemas.microsoft.com/office/drawing/2014/main" id="{2FBED586-5EFD-49B2-A049-F44522B35997}"/>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44" name="フローチャート: 判断 143">
          <a:extLst>
            <a:ext uri="{FF2B5EF4-FFF2-40B4-BE49-F238E27FC236}">
              <a16:creationId xmlns:a16="http://schemas.microsoft.com/office/drawing/2014/main" id="{AC692D98-DEB2-4404-93FE-F0FE6582FF41}"/>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98D5443-9DE2-4AB9-93DB-C96AB94730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3C2501A-8249-4531-B367-315EE8948EC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E3CFEF7-9818-4949-9BDC-933B0B97BA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F981044D-5B77-4488-B742-D0504E9E30B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1766C328-7009-405D-956C-AD2C75622B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50" name="楕円 149">
          <a:extLst>
            <a:ext uri="{FF2B5EF4-FFF2-40B4-BE49-F238E27FC236}">
              <a16:creationId xmlns:a16="http://schemas.microsoft.com/office/drawing/2014/main" id="{E0AB8012-800C-47E5-87A4-7FD56BF30DD8}"/>
            </a:ext>
          </a:extLst>
        </xdr:cNvPr>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51" name="【体育館・プール】&#10;有形固定資産減価償却率該当値テキスト">
          <a:extLst>
            <a:ext uri="{FF2B5EF4-FFF2-40B4-BE49-F238E27FC236}">
              <a16:creationId xmlns:a16="http://schemas.microsoft.com/office/drawing/2014/main" id="{67BA54EB-9EA6-4107-8F47-0D23389664EA}"/>
            </a:ext>
          </a:extLst>
        </xdr:cNvPr>
        <xdr:cNvSpPr txBox="1"/>
      </xdr:nvSpPr>
      <xdr:spPr>
        <a:xfrm>
          <a:off x="4673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52" name="楕円 151">
          <a:extLst>
            <a:ext uri="{FF2B5EF4-FFF2-40B4-BE49-F238E27FC236}">
              <a16:creationId xmlns:a16="http://schemas.microsoft.com/office/drawing/2014/main" id="{8040E896-ABAD-4AB7-A9FF-DFAF9969053C}"/>
            </a:ext>
          </a:extLst>
        </xdr:cNvPr>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139065</xdr:rowOff>
    </xdr:to>
    <xdr:cxnSp macro="">
      <xdr:nvCxnSpPr>
        <xdr:cNvPr id="153" name="直線コネクタ 152">
          <a:extLst>
            <a:ext uri="{FF2B5EF4-FFF2-40B4-BE49-F238E27FC236}">
              <a16:creationId xmlns:a16="http://schemas.microsoft.com/office/drawing/2014/main" id="{5970C963-ACB1-4F0D-A96F-5ECBAF8CF412}"/>
            </a:ext>
          </a:extLst>
        </xdr:cNvPr>
        <xdr:cNvCxnSpPr/>
      </xdr:nvCxnSpPr>
      <xdr:spPr>
        <a:xfrm flipV="1">
          <a:off x="3797300" y="982980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111125</xdr:rowOff>
    </xdr:from>
    <xdr:to>
      <xdr:col>15</xdr:col>
      <xdr:colOff>101600</xdr:colOff>
      <xdr:row>58</xdr:row>
      <xdr:rowOff>41275</xdr:rowOff>
    </xdr:to>
    <xdr:sp macro="" textlink="">
      <xdr:nvSpPr>
        <xdr:cNvPr id="154" name="楕円 153">
          <a:extLst>
            <a:ext uri="{FF2B5EF4-FFF2-40B4-BE49-F238E27FC236}">
              <a16:creationId xmlns:a16="http://schemas.microsoft.com/office/drawing/2014/main" id="{A8343BD8-2A6C-4C4F-8B93-A2E1B2DB2FA0}"/>
            </a:ext>
          </a:extLst>
        </xdr:cNvPr>
        <xdr:cNvSpPr/>
      </xdr:nvSpPr>
      <xdr:spPr>
        <a:xfrm>
          <a:off x="2857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57</xdr:row>
      <xdr:rowOff>161925</xdr:rowOff>
    </xdr:to>
    <xdr:cxnSp macro="">
      <xdr:nvCxnSpPr>
        <xdr:cNvPr id="155" name="直線コネクタ 154">
          <a:extLst>
            <a:ext uri="{FF2B5EF4-FFF2-40B4-BE49-F238E27FC236}">
              <a16:creationId xmlns:a16="http://schemas.microsoft.com/office/drawing/2014/main" id="{995DF20E-3660-471D-8974-B06FAC87E521}"/>
            </a:ext>
          </a:extLst>
        </xdr:cNvPr>
        <xdr:cNvCxnSpPr/>
      </xdr:nvCxnSpPr>
      <xdr:spPr>
        <a:xfrm flipV="1">
          <a:off x="2908300" y="9911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56" name="n_1aveValue【体育館・プール】&#10;有形固定資産減価償却率">
          <a:extLst>
            <a:ext uri="{FF2B5EF4-FFF2-40B4-BE49-F238E27FC236}">
              <a16:creationId xmlns:a16="http://schemas.microsoft.com/office/drawing/2014/main" id="{49424F3E-D7DA-41BB-A0BC-3F7D19CF73C3}"/>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57" name="n_2aveValue【体育館・プール】&#10;有形固定資産減価償却率">
          <a:extLst>
            <a:ext uri="{FF2B5EF4-FFF2-40B4-BE49-F238E27FC236}">
              <a16:creationId xmlns:a16="http://schemas.microsoft.com/office/drawing/2014/main" id="{FE828FD7-0B7D-49F9-A455-F2D900B68C82}"/>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58" name="n_1mainValue【体育館・プール】&#10;有形固定資産減価償却率">
          <a:extLst>
            <a:ext uri="{FF2B5EF4-FFF2-40B4-BE49-F238E27FC236}">
              <a16:creationId xmlns:a16="http://schemas.microsoft.com/office/drawing/2014/main" id="{A7796A3A-3CEA-40F2-BEF1-882279685001}"/>
            </a:ext>
          </a:extLst>
        </xdr:cNvPr>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57802</xdr:rowOff>
    </xdr:from>
    <xdr:ext cx="405111" cy="259045"/>
    <xdr:sp macro="" textlink="">
      <xdr:nvSpPr>
        <xdr:cNvPr id="159" name="n_2mainValue【体育館・プール】&#10;有形固定資産減価償却率">
          <a:extLst>
            <a:ext uri="{FF2B5EF4-FFF2-40B4-BE49-F238E27FC236}">
              <a16:creationId xmlns:a16="http://schemas.microsoft.com/office/drawing/2014/main" id="{DFD1FD71-14F5-4501-8EA7-9A4FA72F26A6}"/>
            </a:ext>
          </a:extLst>
        </xdr:cNvPr>
        <xdr:cNvSpPr txBox="1"/>
      </xdr:nvSpPr>
      <xdr:spPr>
        <a:xfrm>
          <a:off x="2705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7D821ACB-60A8-4F18-B097-DD7041D443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5B02C9A5-7F15-42DF-B2BB-3CF8F0CDAC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3E513FDC-E66F-4318-B5E9-0458F102EE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C58AC0CC-4985-4461-BC99-C36B67BF2C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1CA77BBD-8714-418E-8977-DD773D2ADA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31642F02-3E3D-4B7B-937C-2389DD802E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841A0BC0-9B43-47A7-BEC5-08B6B0646B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8D239752-7AB6-4743-93C4-B438C02615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5CC5DC82-B99A-4CF5-9A17-3B0918C4A3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0E2F0738-78D6-4B89-8B06-DE99975B49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a:extLst>
            <a:ext uri="{FF2B5EF4-FFF2-40B4-BE49-F238E27FC236}">
              <a16:creationId xmlns:a16="http://schemas.microsoft.com/office/drawing/2014/main" id="{A49BA7EB-6563-4ADF-90FF-E783C4583FB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a:extLst>
            <a:ext uri="{FF2B5EF4-FFF2-40B4-BE49-F238E27FC236}">
              <a16:creationId xmlns:a16="http://schemas.microsoft.com/office/drawing/2014/main" id="{99C99677-1634-49CC-908A-49F759B177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a:extLst>
            <a:ext uri="{FF2B5EF4-FFF2-40B4-BE49-F238E27FC236}">
              <a16:creationId xmlns:a16="http://schemas.microsoft.com/office/drawing/2014/main" id="{390D66F8-25F1-4D3D-BDF2-7853332B786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a:extLst>
            <a:ext uri="{FF2B5EF4-FFF2-40B4-BE49-F238E27FC236}">
              <a16:creationId xmlns:a16="http://schemas.microsoft.com/office/drawing/2014/main" id="{4AEAD19A-261E-44FC-ACE4-DCD799AA37E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a:extLst>
            <a:ext uri="{FF2B5EF4-FFF2-40B4-BE49-F238E27FC236}">
              <a16:creationId xmlns:a16="http://schemas.microsoft.com/office/drawing/2014/main" id="{583F0E5C-6204-4F8B-8C24-87C5F2E7101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a:extLst>
            <a:ext uri="{FF2B5EF4-FFF2-40B4-BE49-F238E27FC236}">
              <a16:creationId xmlns:a16="http://schemas.microsoft.com/office/drawing/2014/main" id="{B1141022-97C9-4DCD-8067-02758BF8662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a:extLst>
            <a:ext uri="{FF2B5EF4-FFF2-40B4-BE49-F238E27FC236}">
              <a16:creationId xmlns:a16="http://schemas.microsoft.com/office/drawing/2014/main" id="{FC4D1DBD-BE11-4C5C-A953-720A2772EE2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a:extLst>
            <a:ext uri="{FF2B5EF4-FFF2-40B4-BE49-F238E27FC236}">
              <a16:creationId xmlns:a16="http://schemas.microsoft.com/office/drawing/2014/main" id="{39E0BA37-B939-4197-8A1A-A37A309F314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a:extLst>
            <a:ext uri="{FF2B5EF4-FFF2-40B4-BE49-F238E27FC236}">
              <a16:creationId xmlns:a16="http://schemas.microsoft.com/office/drawing/2014/main" id="{6541E216-3D8C-4E92-97B4-D477A1D8C54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a:extLst>
            <a:ext uri="{FF2B5EF4-FFF2-40B4-BE49-F238E27FC236}">
              <a16:creationId xmlns:a16="http://schemas.microsoft.com/office/drawing/2014/main" id="{D8CA4953-D23E-4CF0-BF6C-394E423E86A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a:extLst>
            <a:ext uri="{FF2B5EF4-FFF2-40B4-BE49-F238E27FC236}">
              <a16:creationId xmlns:a16="http://schemas.microsoft.com/office/drawing/2014/main" id="{09A43021-3172-479F-AA73-58EE8D02AA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1" name="テキスト ボックス 180">
          <a:extLst>
            <a:ext uri="{FF2B5EF4-FFF2-40B4-BE49-F238E27FC236}">
              <a16:creationId xmlns:a16="http://schemas.microsoft.com/office/drawing/2014/main" id="{49F55ED2-B382-4499-92BA-9520D0FDD2B1}"/>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FD6CFE12-17B0-422B-AF27-9184916F3C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3" name="テキスト ボックス 182">
          <a:extLst>
            <a:ext uri="{FF2B5EF4-FFF2-40B4-BE49-F238E27FC236}">
              <a16:creationId xmlns:a16="http://schemas.microsoft.com/office/drawing/2014/main" id="{AA692805-C557-42C3-A098-1618D5BB0CE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a:extLst>
            <a:ext uri="{FF2B5EF4-FFF2-40B4-BE49-F238E27FC236}">
              <a16:creationId xmlns:a16="http://schemas.microsoft.com/office/drawing/2014/main" id="{69851832-5B68-40E9-9660-0CA701574B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5" name="直線コネクタ 184">
          <a:extLst>
            <a:ext uri="{FF2B5EF4-FFF2-40B4-BE49-F238E27FC236}">
              <a16:creationId xmlns:a16="http://schemas.microsoft.com/office/drawing/2014/main" id="{DB04FA8F-1781-4C71-BBFF-79E24AEB3019}"/>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6" name="【体育館・プール】&#10;一人当たり面積最小値テキスト">
          <a:extLst>
            <a:ext uri="{FF2B5EF4-FFF2-40B4-BE49-F238E27FC236}">
              <a16:creationId xmlns:a16="http://schemas.microsoft.com/office/drawing/2014/main" id="{31311711-B2FE-4117-8659-28A971AB9A41}"/>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7" name="直線コネクタ 186">
          <a:extLst>
            <a:ext uri="{FF2B5EF4-FFF2-40B4-BE49-F238E27FC236}">
              <a16:creationId xmlns:a16="http://schemas.microsoft.com/office/drawing/2014/main" id="{6611F77A-1E4D-40D1-971E-35177B3EDD4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8" name="【体育館・プール】&#10;一人当たり面積最大値テキスト">
          <a:extLst>
            <a:ext uri="{FF2B5EF4-FFF2-40B4-BE49-F238E27FC236}">
              <a16:creationId xmlns:a16="http://schemas.microsoft.com/office/drawing/2014/main" id="{C6256F58-D077-4C02-8CA7-EB45129273E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89" name="直線コネクタ 188">
          <a:extLst>
            <a:ext uri="{FF2B5EF4-FFF2-40B4-BE49-F238E27FC236}">
              <a16:creationId xmlns:a16="http://schemas.microsoft.com/office/drawing/2014/main" id="{400E114A-C3EA-4F7F-AA3D-DAAFE2D6DC0E}"/>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0" name="【体育館・プール】&#10;一人当たり面積平均値テキスト">
          <a:extLst>
            <a:ext uri="{FF2B5EF4-FFF2-40B4-BE49-F238E27FC236}">
              <a16:creationId xmlns:a16="http://schemas.microsoft.com/office/drawing/2014/main" id="{0869CED6-7557-42A1-932A-7B66E2242FFB}"/>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1" name="フローチャート: 判断 190">
          <a:extLst>
            <a:ext uri="{FF2B5EF4-FFF2-40B4-BE49-F238E27FC236}">
              <a16:creationId xmlns:a16="http://schemas.microsoft.com/office/drawing/2014/main" id="{23F1DBB0-C553-4347-80A5-00948339BDDA}"/>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2" name="フローチャート: 判断 191">
          <a:extLst>
            <a:ext uri="{FF2B5EF4-FFF2-40B4-BE49-F238E27FC236}">
              <a16:creationId xmlns:a16="http://schemas.microsoft.com/office/drawing/2014/main" id="{5045AA39-C0A1-46A3-93BB-E12F6E9E1B02}"/>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193" name="フローチャート: 判断 192">
          <a:extLst>
            <a:ext uri="{FF2B5EF4-FFF2-40B4-BE49-F238E27FC236}">
              <a16:creationId xmlns:a16="http://schemas.microsoft.com/office/drawing/2014/main" id="{623AE681-4BD9-4C07-BF91-1B4D46894881}"/>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95CD042-3A1C-4323-A5F1-36B2F4BE313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BE5212FA-4EBA-4678-8704-62752F8E97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4059DD9A-D9DB-43C2-B66F-4E2E055DB5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496DE7BA-C648-4C31-B81D-DAADD80EAE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9CD23728-467B-4AE5-8045-52C35FF215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92075</xdr:rowOff>
    </xdr:from>
    <xdr:to>
      <xdr:col>55</xdr:col>
      <xdr:colOff>50800</xdr:colOff>
      <xdr:row>64</xdr:row>
      <xdr:rowOff>22225</xdr:rowOff>
    </xdr:to>
    <xdr:sp macro="" textlink="">
      <xdr:nvSpPr>
        <xdr:cNvPr id="199" name="楕円 198">
          <a:extLst>
            <a:ext uri="{FF2B5EF4-FFF2-40B4-BE49-F238E27FC236}">
              <a16:creationId xmlns:a16="http://schemas.microsoft.com/office/drawing/2014/main" id="{06EC758D-6181-440B-9E22-80377EE4F610}"/>
            </a:ext>
          </a:extLst>
        </xdr:cNvPr>
        <xdr:cNvSpPr/>
      </xdr:nvSpPr>
      <xdr:spPr>
        <a:xfrm>
          <a:off x="10426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70502</xdr:rowOff>
    </xdr:from>
    <xdr:ext cx="469744" cy="259045"/>
    <xdr:sp macro="" textlink="">
      <xdr:nvSpPr>
        <xdr:cNvPr id="200" name="【体育館・プール】&#10;一人当たり面積該当値テキスト">
          <a:extLst>
            <a:ext uri="{FF2B5EF4-FFF2-40B4-BE49-F238E27FC236}">
              <a16:creationId xmlns:a16="http://schemas.microsoft.com/office/drawing/2014/main" id="{9069BD55-9F55-4D19-9CF2-AE36F8050530}"/>
            </a:ext>
          </a:extLst>
        </xdr:cNvPr>
        <xdr:cNvSpPr txBox="1"/>
      </xdr:nvSpPr>
      <xdr:spPr>
        <a:xfrm>
          <a:off x="10515600"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93218</xdr:rowOff>
    </xdr:from>
    <xdr:to>
      <xdr:col>50</xdr:col>
      <xdr:colOff>165100</xdr:colOff>
      <xdr:row>64</xdr:row>
      <xdr:rowOff>23368</xdr:rowOff>
    </xdr:to>
    <xdr:sp macro="" textlink="">
      <xdr:nvSpPr>
        <xdr:cNvPr id="201" name="楕円 200">
          <a:extLst>
            <a:ext uri="{FF2B5EF4-FFF2-40B4-BE49-F238E27FC236}">
              <a16:creationId xmlns:a16="http://schemas.microsoft.com/office/drawing/2014/main" id="{90387935-A0C2-45D2-AA85-A92C6C63FBB6}"/>
            </a:ext>
          </a:extLst>
        </xdr:cNvPr>
        <xdr:cNvSpPr/>
      </xdr:nvSpPr>
      <xdr:spPr>
        <a:xfrm>
          <a:off x="9588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142875</xdr:rowOff>
    </xdr:from>
    <xdr:to>
      <xdr:col>55</xdr:col>
      <xdr:colOff>0</xdr:colOff>
      <xdr:row>63</xdr:row>
      <xdr:rowOff>144018</xdr:rowOff>
    </xdr:to>
    <xdr:cxnSp macro="">
      <xdr:nvCxnSpPr>
        <xdr:cNvPr id="202" name="直線コネクタ 201">
          <a:extLst>
            <a:ext uri="{FF2B5EF4-FFF2-40B4-BE49-F238E27FC236}">
              <a16:creationId xmlns:a16="http://schemas.microsoft.com/office/drawing/2014/main" id="{CE5C9B90-142D-4C3F-ABDC-514193B965C2}"/>
            </a:ext>
          </a:extLst>
        </xdr:cNvPr>
        <xdr:cNvCxnSpPr/>
      </xdr:nvCxnSpPr>
      <xdr:spPr>
        <a:xfrm flipV="1">
          <a:off x="9639300" y="109442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03" name="楕円 202">
          <a:extLst>
            <a:ext uri="{FF2B5EF4-FFF2-40B4-BE49-F238E27FC236}">
              <a16:creationId xmlns:a16="http://schemas.microsoft.com/office/drawing/2014/main" id="{8C54779E-04AC-46E1-8089-2BE909E502E3}"/>
            </a:ext>
          </a:extLst>
        </xdr:cNvPr>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144018</xdr:rowOff>
    </xdr:from>
    <xdr:to>
      <xdr:col>50</xdr:col>
      <xdr:colOff>114300</xdr:colOff>
      <xdr:row>64</xdr:row>
      <xdr:rowOff>0</xdr:rowOff>
    </xdr:to>
    <xdr:cxnSp macro="">
      <xdr:nvCxnSpPr>
        <xdr:cNvPr id="204" name="直線コネクタ 203">
          <a:extLst>
            <a:ext uri="{FF2B5EF4-FFF2-40B4-BE49-F238E27FC236}">
              <a16:creationId xmlns:a16="http://schemas.microsoft.com/office/drawing/2014/main" id="{DE75F24F-46DA-4E20-BB18-AEF05607B7B5}"/>
            </a:ext>
          </a:extLst>
        </xdr:cNvPr>
        <xdr:cNvCxnSpPr/>
      </xdr:nvCxnSpPr>
      <xdr:spPr>
        <a:xfrm flipV="1">
          <a:off x="8750300" y="10945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05" name="n_1aveValue【体育館・プール】&#10;一人当たり面積">
          <a:extLst>
            <a:ext uri="{FF2B5EF4-FFF2-40B4-BE49-F238E27FC236}">
              <a16:creationId xmlns:a16="http://schemas.microsoft.com/office/drawing/2014/main" id="{7383C1B1-862C-49D8-A19B-2E4B814543C5}"/>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06" name="n_2aveValue【体育館・プール】&#10;一人当たり面積">
          <a:extLst>
            <a:ext uri="{FF2B5EF4-FFF2-40B4-BE49-F238E27FC236}">
              <a16:creationId xmlns:a16="http://schemas.microsoft.com/office/drawing/2014/main" id="{C352B362-3871-4957-9338-69E6DC489076}"/>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14495</xdr:rowOff>
    </xdr:from>
    <xdr:ext cx="469744" cy="259045"/>
    <xdr:sp macro="" textlink="">
      <xdr:nvSpPr>
        <xdr:cNvPr id="207" name="n_1mainValue【体育館・プール】&#10;一人当たり面積">
          <a:extLst>
            <a:ext uri="{FF2B5EF4-FFF2-40B4-BE49-F238E27FC236}">
              <a16:creationId xmlns:a16="http://schemas.microsoft.com/office/drawing/2014/main" id="{2174800D-2FA1-4C8B-AF5D-FD7F7031D542}"/>
            </a:ext>
          </a:extLst>
        </xdr:cNvPr>
        <xdr:cNvSpPr txBox="1"/>
      </xdr:nvSpPr>
      <xdr:spPr>
        <a:xfrm>
          <a:off x="9391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08" name="n_2mainValue【体育館・プール】&#10;一人当たり面積">
          <a:extLst>
            <a:ext uri="{FF2B5EF4-FFF2-40B4-BE49-F238E27FC236}">
              <a16:creationId xmlns:a16="http://schemas.microsoft.com/office/drawing/2014/main" id="{EC0E5A24-8854-4CEB-B7E8-C75A7B032672}"/>
            </a:ext>
          </a:extLst>
        </xdr:cNvPr>
        <xdr:cNvSpPr txBox="1"/>
      </xdr:nvSpPr>
      <xdr:spPr>
        <a:xfrm>
          <a:off x="851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A9816E2E-8044-47F8-ACB5-6EE671DD0C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D887113-9E66-40D0-9FAD-117119D232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E23D3A36-5993-4DE4-8BDB-50013C3314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FE9DDE91-E135-4CCC-8F2A-818DE8C1AF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201B1E66-C7C9-41BD-A038-5A6C1F7820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B2095A70-D2E7-489B-92CD-E4243E8631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EFF405D0-676B-4E72-B7A7-96EB88DD36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8884AFE0-2AD2-49E2-9120-F972770900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162BF78E-CFC4-4D5B-BF5F-F3ECFDC15E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2730910F-F1F2-4365-8063-8CA6443E48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a:extLst>
            <a:ext uri="{FF2B5EF4-FFF2-40B4-BE49-F238E27FC236}">
              <a16:creationId xmlns:a16="http://schemas.microsoft.com/office/drawing/2014/main" id="{0757C3B1-CC9A-4724-B04B-4F5B6CEE58D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a:extLst>
            <a:ext uri="{FF2B5EF4-FFF2-40B4-BE49-F238E27FC236}">
              <a16:creationId xmlns:a16="http://schemas.microsoft.com/office/drawing/2014/main" id="{3234FD47-8BAE-4FCF-AA04-CC338BD0229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a:extLst>
            <a:ext uri="{FF2B5EF4-FFF2-40B4-BE49-F238E27FC236}">
              <a16:creationId xmlns:a16="http://schemas.microsoft.com/office/drawing/2014/main" id="{C8FAB96D-FC6A-4A70-8E89-BFB3CC4D880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a:extLst>
            <a:ext uri="{FF2B5EF4-FFF2-40B4-BE49-F238E27FC236}">
              <a16:creationId xmlns:a16="http://schemas.microsoft.com/office/drawing/2014/main" id="{DF43FFDE-13BF-40A4-9E09-A64D2A95D28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a:extLst>
            <a:ext uri="{FF2B5EF4-FFF2-40B4-BE49-F238E27FC236}">
              <a16:creationId xmlns:a16="http://schemas.microsoft.com/office/drawing/2014/main" id="{0A97A0EA-42A9-4042-AA3A-54B8EBA0899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a:extLst>
            <a:ext uri="{FF2B5EF4-FFF2-40B4-BE49-F238E27FC236}">
              <a16:creationId xmlns:a16="http://schemas.microsoft.com/office/drawing/2014/main" id="{34975A52-D659-4AF5-921F-728B5E33065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a:extLst>
            <a:ext uri="{FF2B5EF4-FFF2-40B4-BE49-F238E27FC236}">
              <a16:creationId xmlns:a16="http://schemas.microsoft.com/office/drawing/2014/main" id="{074B795A-99F5-485C-B855-EA89B5B2BA6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a:extLst>
            <a:ext uri="{FF2B5EF4-FFF2-40B4-BE49-F238E27FC236}">
              <a16:creationId xmlns:a16="http://schemas.microsoft.com/office/drawing/2014/main" id="{BB2B2D4F-547D-491B-BCF1-512029F7D1B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a:extLst>
            <a:ext uri="{FF2B5EF4-FFF2-40B4-BE49-F238E27FC236}">
              <a16:creationId xmlns:a16="http://schemas.microsoft.com/office/drawing/2014/main" id="{614B9630-DCE1-459E-86FC-8B72595C354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a:extLst>
            <a:ext uri="{FF2B5EF4-FFF2-40B4-BE49-F238E27FC236}">
              <a16:creationId xmlns:a16="http://schemas.microsoft.com/office/drawing/2014/main" id="{BC5BE3C6-C1E5-4ED3-94D3-469003741E9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a:extLst>
            <a:ext uri="{FF2B5EF4-FFF2-40B4-BE49-F238E27FC236}">
              <a16:creationId xmlns:a16="http://schemas.microsoft.com/office/drawing/2014/main" id="{4CED5BD2-2092-40FB-BB12-299A58E474C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id="{A5ABACEB-CF86-42E4-BA56-6C4E4815584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A97D66D9-A6B5-4CBE-BEBB-143E0B23C41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E0D24F63-227F-4FD1-9A3F-A7A08EB0555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id="{B9E3BB82-E2B3-4302-900D-021AFFE630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4" name="直線コネクタ 233">
          <a:extLst>
            <a:ext uri="{FF2B5EF4-FFF2-40B4-BE49-F238E27FC236}">
              <a16:creationId xmlns:a16="http://schemas.microsoft.com/office/drawing/2014/main" id="{1FA594BE-19B9-4E9F-B1C4-97663AE67447}"/>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5" name="【福祉施設】&#10;有形固定資産減価償却率最小値テキスト">
          <a:extLst>
            <a:ext uri="{FF2B5EF4-FFF2-40B4-BE49-F238E27FC236}">
              <a16:creationId xmlns:a16="http://schemas.microsoft.com/office/drawing/2014/main" id="{F14E81D7-725B-4169-A7FC-7F7F80F361C7}"/>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6" name="直線コネクタ 235">
          <a:extLst>
            <a:ext uri="{FF2B5EF4-FFF2-40B4-BE49-F238E27FC236}">
              <a16:creationId xmlns:a16="http://schemas.microsoft.com/office/drawing/2014/main" id="{FA64A061-1B65-485E-B2F9-2E0F6FAC0BB4}"/>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a:extLst>
            <a:ext uri="{FF2B5EF4-FFF2-40B4-BE49-F238E27FC236}">
              <a16:creationId xmlns:a16="http://schemas.microsoft.com/office/drawing/2014/main" id="{AC6C3762-BAF2-429C-BDF9-E419F20A28E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a:extLst>
            <a:ext uri="{FF2B5EF4-FFF2-40B4-BE49-F238E27FC236}">
              <a16:creationId xmlns:a16="http://schemas.microsoft.com/office/drawing/2014/main" id="{86FA0CEC-0E62-49F6-AE61-351ED1A3FAF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239" name="【福祉施設】&#10;有形固定資産減価償却率平均値テキスト">
          <a:extLst>
            <a:ext uri="{FF2B5EF4-FFF2-40B4-BE49-F238E27FC236}">
              <a16:creationId xmlns:a16="http://schemas.microsoft.com/office/drawing/2014/main" id="{FF9EA1D8-768F-41FA-A12A-FDE67C4C1FFB}"/>
            </a:ext>
          </a:extLst>
        </xdr:cNvPr>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0" name="フローチャート: 判断 239">
          <a:extLst>
            <a:ext uri="{FF2B5EF4-FFF2-40B4-BE49-F238E27FC236}">
              <a16:creationId xmlns:a16="http://schemas.microsoft.com/office/drawing/2014/main" id="{34EC6993-4255-47EF-9610-7B096558FC04}"/>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1" name="フローチャート: 判断 240">
          <a:extLst>
            <a:ext uri="{FF2B5EF4-FFF2-40B4-BE49-F238E27FC236}">
              <a16:creationId xmlns:a16="http://schemas.microsoft.com/office/drawing/2014/main" id="{4561FF59-A816-4025-8534-D7E398CC2D4D}"/>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42" name="フローチャート: 判断 241">
          <a:extLst>
            <a:ext uri="{FF2B5EF4-FFF2-40B4-BE49-F238E27FC236}">
              <a16:creationId xmlns:a16="http://schemas.microsoft.com/office/drawing/2014/main" id="{CACC0CB8-E194-4596-BD8D-3CDFAC348249}"/>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D5AA1A3-9058-49FD-B960-D7F700D84F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4281F955-57B7-47D8-B311-9FC43AEAF8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4EF26CED-74E6-41B2-96EA-6BCA79B2AE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53E41C-19F1-4C53-AC45-ABD9EBD02F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C4148F9F-E077-4234-881C-C3D910A084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168548</xdr:rowOff>
    </xdr:from>
    <xdr:to>
      <xdr:col>24</xdr:col>
      <xdr:colOff>114300</xdr:colOff>
      <xdr:row>85</xdr:row>
      <xdr:rowOff>98698</xdr:rowOff>
    </xdr:to>
    <xdr:sp macro="" textlink="">
      <xdr:nvSpPr>
        <xdr:cNvPr id="248" name="楕円 247">
          <a:extLst>
            <a:ext uri="{FF2B5EF4-FFF2-40B4-BE49-F238E27FC236}">
              <a16:creationId xmlns:a16="http://schemas.microsoft.com/office/drawing/2014/main" id="{EB1C32AF-7D78-4DEE-8EBC-933665CFBB84}"/>
            </a:ext>
          </a:extLst>
        </xdr:cNvPr>
        <xdr:cNvSpPr/>
      </xdr:nvSpPr>
      <xdr:spPr>
        <a:xfrm>
          <a:off x="45847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83475</xdr:rowOff>
    </xdr:from>
    <xdr:ext cx="405111" cy="259045"/>
    <xdr:sp macro="" textlink="">
      <xdr:nvSpPr>
        <xdr:cNvPr id="249" name="【福祉施設】&#10;有形固定資産減価償却率該当値テキスト">
          <a:extLst>
            <a:ext uri="{FF2B5EF4-FFF2-40B4-BE49-F238E27FC236}">
              <a16:creationId xmlns:a16="http://schemas.microsoft.com/office/drawing/2014/main" id="{A5B56746-6266-4458-BEC2-13A0E7426ACA}"/>
            </a:ext>
          </a:extLst>
        </xdr:cNvPr>
        <xdr:cNvSpPr txBox="1"/>
      </xdr:nvSpPr>
      <xdr:spPr>
        <a:xfrm>
          <a:off x="4673600" y="1448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77107</xdr:rowOff>
    </xdr:from>
    <xdr:to>
      <xdr:col>20</xdr:col>
      <xdr:colOff>38100</xdr:colOff>
      <xdr:row>83</xdr:row>
      <xdr:rowOff>7257</xdr:rowOff>
    </xdr:to>
    <xdr:sp macro="" textlink="">
      <xdr:nvSpPr>
        <xdr:cNvPr id="250" name="楕円 249">
          <a:extLst>
            <a:ext uri="{FF2B5EF4-FFF2-40B4-BE49-F238E27FC236}">
              <a16:creationId xmlns:a16="http://schemas.microsoft.com/office/drawing/2014/main" id="{24470957-663F-4181-B041-AE69ED99C0A4}"/>
            </a:ext>
          </a:extLst>
        </xdr:cNvPr>
        <xdr:cNvSpPr/>
      </xdr:nvSpPr>
      <xdr:spPr>
        <a:xfrm>
          <a:off x="3746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127907</xdr:rowOff>
    </xdr:from>
    <xdr:to>
      <xdr:col>24</xdr:col>
      <xdr:colOff>63500</xdr:colOff>
      <xdr:row>85</xdr:row>
      <xdr:rowOff>47898</xdr:rowOff>
    </xdr:to>
    <xdr:cxnSp macro="">
      <xdr:nvCxnSpPr>
        <xdr:cNvPr id="251" name="直線コネクタ 250">
          <a:extLst>
            <a:ext uri="{FF2B5EF4-FFF2-40B4-BE49-F238E27FC236}">
              <a16:creationId xmlns:a16="http://schemas.microsoft.com/office/drawing/2014/main" id="{BEBF94FE-6DE7-4ACA-82A6-283EF46539C1}"/>
            </a:ext>
          </a:extLst>
        </xdr:cNvPr>
        <xdr:cNvCxnSpPr/>
      </xdr:nvCxnSpPr>
      <xdr:spPr>
        <a:xfrm>
          <a:off x="3797300" y="14186807"/>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252" name="楕円 251">
          <a:extLst>
            <a:ext uri="{FF2B5EF4-FFF2-40B4-BE49-F238E27FC236}">
              <a16:creationId xmlns:a16="http://schemas.microsoft.com/office/drawing/2014/main" id="{9A9FBB56-3F47-4092-B5F6-63BBE02D1EB4}"/>
            </a:ext>
          </a:extLst>
        </xdr:cNvPr>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127907</xdr:rowOff>
    </xdr:from>
    <xdr:to>
      <xdr:col>19</xdr:col>
      <xdr:colOff>177800</xdr:colOff>
      <xdr:row>83</xdr:row>
      <xdr:rowOff>7076</xdr:rowOff>
    </xdr:to>
    <xdr:cxnSp macro="">
      <xdr:nvCxnSpPr>
        <xdr:cNvPr id="253" name="直線コネクタ 252">
          <a:extLst>
            <a:ext uri="{FF2B5EF4-FFF2-40B4-BE49-F238E27FC236}">
              <a16:creationId xmlns:a16="http://schemas.microsoft.com/office/drawing/2014/main" id="{196BDE14-1419-4CA1-BEBD-BBF60325DD41}"/>
            </a:ext>
          </a:extLst>
        </xdr:cNvPr>
        <xdr:cNvCxnSpPr/>
      </xdr:nvCxnSpPr>
      <xdr:spPr>
        <a:xfrm flipV="1">
          <a:off x="2908300" y="141868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10721</xdr:rowOff>
    </xdr:from>
    <xdr:ext cx="405111" cy="259045"/>
    <xdr:sp macro="" textlink="">
      <xdr:nvSpPr>
        <xdr:cNvPr id="254" name="n_1aveValue【福祉施設】&#10;有形固定資産減価償却率">
          <a:extLst>
            <a:ext uri="{FF2B5EF4-FFF2-40B4-BE49-F238E27FC236}">
              <a16:creationId xmlns:a16="http://schemas.microsoft.com/office/drawing/2014/main" id="{3D787DE2-2840-40AA-B5F7-6ECEFA9AD97A}"/>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255" name="n_2aveValue【福祉施設】&#10;有形固定資産減価償却率">
          <a:extLst>
            <a:ext uri="{FF2B5EF4-FFF2-40B4-BE49-F238E27FC236}">
              <a16:creationId xmlns:a16="http://schemas.microsoft.com/office/drawing/2014/main" id="{390447F4-B219-4A69-9618-C4533D49777E}"/>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169834</xdr:rowOff>
    </xdr:from>
    <xdr:ext cx="405111" cy="259045"/>
    <xdr:sp macro="" textlink="">
      <xdr:nvSpPr>
        <xdr:cNvPr id="256" name="n_1mainValue【福祉施設】&#10;有形固定資産減価償却率">
          <a:extLst>
            <a:ext uri="{FF2B5EF4-FFF2-40B4-BE49-F238E27FC236}">
              <a16:creationId xmlns:a16="http://schemas.microsoft.com/office/drawing/2014/main" id="{B1F052F0-D916-4B17-AD6A-D4A41D2AB63F}"/>
            </a:ext>
          </a:extLst>
        </xdr:cNvPr>
        <xdr:cNvSpPr txBox="1"/>
      </xdr:nvSpPr>
      <xdr:spPr>
        <a:xfrm>
          <a:off x="3582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257" name="n_2mainValue【福祉施設】&#10;有形固定資産減価償却率">
          <a:extLst>
            <a:ext uri="{FF2B5EF4-FFF2-40B4-BE49-F238E27FC236}">
              <a16:creationId xmlns:a16="http://schemas.microsoft.com/office/drawing/2014/main" id="{CD465239-5841-49AA-B4C9-740E3FC70566}"/>
            </a:ext>
          </a:extLst>
        </xdr:cNvPr>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799F35EC-8643-4E1D-9B03-D3B0A504BF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4DAB8C33-A0A5-43B9-9EA2-B2DA747083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2FE5AE7B-7749-4B33-A8BA-204A889113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70414DC5-D2A9-45D9-9C07-D2644BFF88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CC1F290C-146A-4837-9297-4CF6668D33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DF8E5484-2F1D-45E5-8CBB-C590A5CEB0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E6E34495-1B95-4E1E-BC0D-A99FB10CD0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5B9146BA-9376-402E-B523-75778923EE0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id="{02746EA6-0D4C-4CDE-AEDC-BECAB92631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id="{70C13476-FAC1-42E9-9E76-13124A6AB3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a:extLst>
            <a:ext uri="{FF2B5EF4-FFF2-40B4-BE49-F238E27FC236}">
              <a16:creationId xmlns:a16="http://schemas.microsoft.com/office/drawing/2014/main" id="{7D887079-A277-45F1-BA95-C8DD0CCB366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FD4A3FE2-8714-4786-BF16-D90B491ECE7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a:extLst>
            <a:ext uri="{FF2B5EF4-FFF2-40B4-BE49-F238E27FC236}">
              <a16:creationId xmlns:a16="http://schemas.microsoft.com/office/drawing/2014/main" id="{58FB662B-76A4-482A-A41E-E57B9894FAF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a:extLst>
            <a:ext uri="{FF2B5EF4-FFF2-40B4-BE49-F238E27FC236}">
              <a16:creationId xmlns:a16="http://schemas.microsoft.com/office/drawing/2014/main" id="{0E4E7C8C-93F6-4F57-B96D-60C0B75A830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a:extLst>
            <a:ext uri="{FF2B5EF4-FFF2-40B4-BE49-F238E27FC236}">
              <a16:creationId xmlns:a16="http://schemas.microsoft.com/office/drawing/2014/main" id="{F86B2C48-923A-4238-8670-8E23B56DB1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a:extLst>
            <a:ext uri="{FF2B5EF4-FFF2-40B4-BE49-F238E27FC236}">
              <a16:creationId xmlns:a16="http://schemas.microsoft.com/office/drawing/2014/main" id="{860562E6-6964-4F91-80FC-F9EB8993F09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a:extLst>
            <a:ext uri="{FF2B5EF4-FFF2-40B4-BE49-F238E27FC236}">
              <a16:creationId xmlns:a16="http://schemas.microsoft.com/office/drawing/2014/main" id="{794123C1-15EB-4386-82AE-94E4B30341D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a:extLst>
            <a:ext uri="{FF2B5EF4-FFF2-40B4-BE49-F238E27FC236}">
              <a16:creationId xmlns:a16="http://schemas.microsoft.com/office/drawing/2014/main" id="{AC85356F-D609-4E8A-97FF-76B4256576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a:extLst>
            <a:ext uri="{FF2B5EF4-FFF2-40B4-BE49-F238E27FC236}">
              <a16:creationId xmlns:a16="http://schemas.microsoft.com/office/drawing/2014/main" id="{8D6F9EE1-C86E-404B-B692-CC938209D75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a:extLst>
            <a:ext uri="{FF2B5EF4-FFF2-40B4-BE49-F238E27FC236}">
              <a16:creationId xmlns:a16="http://schemas.microsoft.com/office/drawing/2014/main" id="{C9770A80-11AD-4469-A062-881EF6E1705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90696583-B3B9-45BA-A885-37BCE6F4F5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57A5A61B-E86E-411E-80CA-A5541F0ED1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a:extLst>
            <a:ext uri="{FF2B5EF4-FFF2-40B4-BE49-F238E27FC236}">
              <a16:creationId xmlns:a16="http://schemas.microsoft.com/office/drawing/2014/main" id="{1957EEDB-8F3B-4DA2-AE2A-55C359B1CC0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81" name="直線コネクタ 280">
          <a:extLst>
            <a:ext uri="{FF2B5EF4-FFF2-40B4-BE49-F238E27FC236}">
              <a16:creationId xmlns:a16="http://schemas.microsoft.com/office/drawing/2014/main" id="{39F017A3-34C2-44D0-ADF1-E63809BCF5D8}"/>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82" name="【福祉施設】&#10;一人当たり面積最小値テキスト">
          <a:extLst>
            <a:ext uri="{FF2B5EF4-FFF2-40B4-BE49-F238E27FC236}">
              <a16:creationId xmlns:a16="http://schemas.microsoft.com/office/drawing/2014/main" id="{97A032DE-B0E0-4D6D-89BF-D581378297F4}"/>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3" name="直線コネクタ 282">
          <a:extLst>
            <a:ext uri="{FF2B5EF4-FFF2-40B4-BE49-F238E27FC236}">
              <a16:creationId xmlns:a16="http://schemas.microsoft.com/office/drawing/2014/main" id="{C68EF778-A748-4CCC-AFE9-393968BA6616}"/>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84" name="【福祉施設】&#10;一人当たり面積最大値テキスト">
          <a:extLst>
            <a:ext uri="{FF2B5EF4-FFF2-40B4-BE49-F238E27FC236}">
              <a16:creationId xmlns:a16="http://schemas.microsoft.com/office/drawing/2014/main" id="{A1CBB827-97DF-4E61-AC10-C78E34542901}"/>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85" name="直線コネクタ 284">
          <a:extLst>
            <a:ext uri="{FF2B5EF4-FFF2-40B4-BE49-F238E27FC236}">
              <a16:creationId xmlns:a16="http://schemas.microsoft.com/office/drawing/2014/main" id="{CAE269E8-075F-4A10-ABD1-86EC1BDB49EB}"/>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6" name="【福祉施設】&#10;一人当たり面積平均値テキスト">
          <a:extLst>
            <a:ext uri="{FF2B5EF4-FFF2-40B4-BE49-F238E27FC236}">
              <a16:creationId xmlns:a16="http://schemas.microsoft.com/office/drawing/2014/main" id="{AA548376-24AD-4E58-A11A-1A777A1DF82C}"/>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7" name="フローチャート: 判断 286">
          <a:extLst>
            <a:ext uri="{FF2B5EF4-FFF2-40B4-BE49-F238E27FC236}">
              <a16:creationId xmlns:a16="http://schemas.microsoft.com/office/drawing/2014/main" id="{18B6172D-B6AA-4316-A41D-EA2DEF320B5B}"/>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8" name="フローチャート: 判断 287">
          <a:extLst>
            <a:ext uri="{FF2B5EF4-FFF2-40B4-BE49-F238E27FC236}">
              <a16:creationId xmlns:a16="http://schemas.microsoft.com/office/drawing/2014/main" id="{407799A4-9D43-4A90-B154-3F8281668354}"/>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89" name="フローチャート: 判断 288">
          <a:extLst>
            <a:ext uri="{FF2B5EF4-FFF2-40B4-BE49-F238E27FC236}">
              <a16:creationId xmlns:a16="http://schemas.microsoft.com/office/drawing/2014/main" id="{C4A4AB23-1029-4F72-A8D5-855D3F727E4C}"/>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08886F7-E62C-4864-BFBD-E67B2D619A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9C4DDA4-EEB4-4542-AD89-F720E24EF9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9DC94B1-292A-429B-8E9A-0BBEB116EE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6C954AA2-0883-486D-A169-831123F1BA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5AD2764-1278-474F-BC2C-79A45D61FC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70738</xdr:rowOff>
    </xdr:from>
    <xdr:to>
      <xdr:col>55</xdr:col>
      <xdr:colOff>50800</xdr:colOff>
      <xdr:row>83</xdr:row>
      <xdr:rowOff>888</xdr:rowOff>
    </xdr:to>
    <xdr:sp macro="" textlink="">
      <xdr:nvSpPr>
        <xdr:cNvPr id="295" name="楕円 294">
          <a:extLst>
            <a:ext uri="{FF2B5EF4-FFF2-40B4-BE49-F238E27FC236}">
              <a16:creationId xmlns:a16="http://schemas.microsoft.com/office/drawing/2014/main" id="{5469A4A6-DF24-43CB-A5C2-0CCD1D854429}"/>
            </a:ext>
          </a:extLst>
        </xdr:cNvPr>
        <xdr:cNvSpPr/>
      </xdr:nvSpPr>
      <xdr:spPr>
        <a:xfrm>
          <a:off x="10426700" y="141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93615</xdr:rowOff>
    </xdr:from>
    <xdr:ext cx="469744" cy="259045"/>
    <xdr:sp macro="" textlink="">
      <xdr:nvSpPr>
        <xdr:cNvPr id="296" name="【福祉施設】&#10;一人当たり面積該当値テキスト">
          <a:extLst>
            <a:ext uri="{FF2B5EF4-FFF2-40B4-BE49-F238E27FC236}">
              <a16:creationId xmlns:a16="http://schemas.microsoft.com/office/drawing/2014/main" id="{6E9931CA-9F3B-4303-9DC6-88DD5FF16E26}"/>
            </a:ext>
          </a:extLst>
        </xdr:cNvPr>
        <xdr:cNvSpPr txBox="1"/>
      </xdr:nvSpPr>
      <xdr:spPr>
        <a:xfrm>
          <a:off x="10515600" y="1398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297" name="楕円 296">
          <a:extLst>
            <a:ext uri="{FF2B5EF4-FFF2-40B4-BE49-F238E27FC236}">
              <a16:creationId xmlns:a16="http://schemas.microsoft.com/office/drawing/2014/main" id="{95E0B9E7-F82A-4D2B-859D-9FE02A8EB569}"/>
            </a:ext>
          </a:extLst>
        </xdr:cNvPr>
        <xdr:cNvSpPr/>
      </xdr:nvSpPr>
      <xdr:spPr>
        <a:xfrm>
          <a:off x="958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121538</xdr:rowOff>
    </xdr:from>
    <xdr:to>
      <xdr:col>55</xdr:col>
      <xdr:colOff>0</xdr:colOff>
      <xdr:row>84</xdr:row>
      <xdr:rowOff>72389</xdr:rowOff>
    </xdr:to>
    <xdr:cxnSp macro="">
      <xdr:nvCxnSpPr>
        <xdr:cNvPr id="298" name="直線コネクタ 297">
          <a:extLst>
            <a:ext uri="{FF2B5EF4-FFF2-40B4-BE49-F238E27FC236}">
              <a16:creationId xmlns:a16="http://schemas.microsoft.com/office/drawing/2014/main" id="{6D7A901B-4213-4FF4-8689-892F1F0B1FFD}"/>
            </a:ext>
          </a:extLst>
        </xdr:cNvPr>
        <xdr:cNvCxnSpPr/>
      </xdr:nvCxnSpPr>
      <xdr:spPr>
        <a:xfrm flipV="1">
          <a:off x="9639300" y="14180438"/>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23876</xdr:rowOff>
    </xdr:from>
    <xdr:to>
      <xdr:col>46</xdr:col>
      <xdr:colOff>38100</xdr:colOff>
      <xdr:row>84</xdr:row>
      <xdr:rowOff>125476</xdr:rowOff>
    </xdr:to>
    <xdr:sp macro="" textlink="">
      <xdr:nvSpPr>
        <xdr:cNvPr id="299" name="楕円 298">
          <a:extLst>
            <a:ext uri="{FF2B5EF4-FFF2-40B4-BE49-F238E27FC236}">
              <a16:creationId xmlns:a16="http://schemas.microsoft.com/office/drawing/2014/main" id="{ED5A7603-19CA-463A-B7CC-85668974034F}"/>
            </a:ext>
          </a:extLst>
        </xdr:cNvPr>
        <xdr:cNvSpPr/>
      </xdr:nvSpPr>
      <xdr:spPr>
        <a:xfrm>
          <a:off x="8699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74676</xdr:rowOff>
    </xdr:to>
    <xdr:cxnSp macro="">
      <xdr:nvCxnSpPr>
        <xdr:cNvPr id="300" name="直線コネクタ 299">
          <a:extLst>
            <a:ext uri="{FF2B5EF4-FFF2-40B4-BE49-F238E27FC236}">
              <a16:creationId xmlns:a16="http://schemas.microsoft.com/office/drawing/2014/main" id="{92E75B0E-BE3A-476D-9216-98D880165F74}"/>
            </a:ext>
          </a:extLst>
        </xdr:cNvPr>
        <xdr:cNvCxnSpPr/>
      </xdr:nvCxnSpPr>
      <xdr:spPr>
        <a:xfrm flipV="1">
          <a:off x="8750300" y="1447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2684</xdr:rowOff>
    </xdr:from>
    <xdr:ext cx="469744" cy="259045"/>
    <xdr:sp macro="" textlink="">
      <xdr:nvSpPr>
        <xdr:cNvPr id="301" name="n_1aveValue【福祉施設】&#10;一人当たり面積">
          <a:extLst>
            <a:ext uri="{FF2B5EF4-FFF2-40B4-BE49-F238E27FC236}">
              <a16:creationId xmlns:a16="http://schemas.microsoft.com/office/drawing/2014/main" id="{7A0FA545-D7D0-4F25-B127-EE396CAC5C11}"/>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29354</xdr:rowOff>
    </xdr:from>
    <xdr:ext cx="469744" cy="259045"/>
    <xdr:sp macro="" textlink="">
      <xdr:nvSpPr>
        <xdr:cNvPr id="302" name="n_2aveValue【福祉施設】&#10;一人当たり面積">
          <a:extLst>
            <a:ext uri="{FF2B5EF4-FFF2-40B4-BE49-F238E27FC236}">
              <a16:creationId xmlns:a16="http://schemas.microsoft.com/office/drawing/2014/main" id="{9D87F456-2418-46CE-BE24-32853481C06B}"/>
            </a:ext>
          </a:extLst>
        </xdr:cNvPr>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139716</xdr:rowOff>
    </xdr:from>
    <xdr:ext cx="469744" cy="259045"/>
    <xdr:sp macro="" textlink="">
      <xdr:nvSpPr>
        <xdr:cNvPr id="303" name="n_1mainValue【福祉施設】&#10;一人当たり面積">
          <a:extLst>
            <a:ext uri="{FF2B5EF4-FFF2-40B4-BE49-F238E27FC236}">
              <a16:creationId xmlns:a16="http://schemas.microsoft.com/office/drawing/2014/main" id="{E0174B5D-CEBF-4E2F-8B3A-E408C548C495}"/>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142003</xdr:rowOff>
    </xdr:from>
    <xdr:ext cx="469744" cy="259045"/>
    <xdr:sp macro="" textlink="">
      <xdr:nvSpPr>
        <xdr:cNvPr id="304" name="n_2mainValue【福祉施設】&#10;一人当たり面積">
          <a:extLst>
            <a:ext uri="{FF2B5EF4-FFF2-40B4-BE49-F238E27FC236}">
              <a16:creationId xmlns:a16="http://schemas.microsoft.com/office/drawing/2014/main" id="{8ECE0CA2-5F08-4925-9768-4DE3BA99A788}"/>
            </a:ext>
          </a:extLst>
        </xdr:cNvPr>
        <xdr:cNvSpPr txBox="1"/>
      </xdr:nvSpPr>
      <xdr:spPr>
        <a:xfrm>
          <a:off x="8515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a16="http://schemas.microsoft.com/office/drawing/2014/main" id="{5A75D2D9-1713-4340-AF6A-832AC8328F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a16="http://schemas.microsoft.com/office/drawing/2014/main" id="{63A096F1-76B6-4454-9456-A7679620C0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a16="http://schemas.microsoft.com/office/drawing/2014/main" id="{93E47300-6EB3-4452-907C-23E37D3AEE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a16="http://schemas.microsoft.com/office/drawing/2014/main" id="{C1DD7EC6-6883-463D-89AD-1B246A4533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a16="http://schemas.microsoft.com/office/drawing/2014/main" id="{F8BFC936-C707-4E94-BAA7-F63333AF42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a16="http://schemas.microsoft.com/office/drawing/2014/main" id="{CED01CBB-ABBF-4C5D-93DB-8336154FC9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a16="http://schemas.microsoft.com/office/drawing/2014/main" id="{2E4E9530-E94E-4871-9380-5D448FCE0C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a16="http://schemas.microsoft.com/office/drawing/2014/main" id="{5C9F393D-2C0F-48BB-94A6-55680F9214E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A9F66E8A-DE73-4AB8-BBDC-4686A773A5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F19F610B-0623-414B-99FD-B9CD234FC9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3E8E8264-2AC9-40CC-91FD-C4F8AD08CA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E5753E38-A3D3-4A06-8FA3-DF7DB0F902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5A98F66E-6804-41DF-85B2-69CFD81F27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F3350D4D-4F56-4A63-8B7A-D3E3F1BBEC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4142587B-F0CE-4DB5-9D5C-7158BAB5FA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1680618A-D3D4-458A-A65E-BCC5974F333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a:extLst>
            <a:ext uri="{FF2B5EF4-FFF2-40B4-BE49-F238E27FC236}">
              <a16:creationId xmlns:a16="http://schemas.microsoft.com/office/drawing/2014/main" id="{D74BB1E4-96FC-4D1E-A2A0-3942E08D3B7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a:extLst>
            <a:ext uri="{FF2B5EF4-FFF2-40B4-BE49-F238E27FC236}">
              <a16:creationId xmlns:a16="http://schemas.microsoft.com/office/drawing/2014/main" id="{8AE77FDF-2000-4688-A40B-3BB4D804ED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a:extLst>
            <a:ext uri="{FF2B5EF4-FFF2-40B4-BE49-F238E27FC236}">
              <a16:creationId xmlns:a16="http://schemas.microsoft.com/office/drawing/2014/main" id="{B1EDBD53-B844-4868-BB5D-10F6E707A3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a:extLst>
            <a:ext uri="{FF2B5EF4-FFF2-40B4-BE49-F238E27FC236}">
              <a16:creationId xmlns:a16="http://schemas.microsoft.com/office/drawing/2014/main" id="{1D5F41D4-B32D-43D2-A0BE-37AA97A5D9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a:extLst>
            <a:ext uri="{FF2B5EF4-FFF2-40B4-BE49-F238E27FC236}">
              <a16:creationId xmlns:a16="http://schemas.microsoft.com/office/drawing/2014/main" id="{1B931873-A230-4895-BD6A-A023955282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a:extLst>
            <a:ext uri="{FF2B5EF4-FFF2-40B4-BE49-F238E27FC236}">
              <a16:creationId xmlns:a16="http://schemas.microsoft.com/office/drawing/2014/main" id="{5A967286-2B35-4A5A-8AAF-B1EC4DFCED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a:extLst>
            <a:ext uri="{FF2B5EF4-FFF2-40B4-BE49-F238E27FC236}">
              <a16:creationId xmlns:a16="http://schemas.microsoft.com/office/drawing/2014/main" id="{272DACDC-B724-4F35-8D6B-6A0C244D2C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a:extLst>
            <a:ext uri="{FF2B5EF4-FFF2-40B4-BE49-F238E27FC236}">
              <a16:creationId xmlns:a16="http://schemas.microsoft.com/office/drawing/2014/main" id="{9A102A65-39BC-4879-8643-923A82F44B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a:extLst>
            <a:ext uri="{FF2B5EF4-FFF2-40B4-BE49-F238E27FC236}">
              <a16:creationId xmlns:a16="http://schemas.microsoft.com/office/drawing/2014/main" id="{37F24115-B67B-44EA-8B27-AE8B81CCEE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a:extLst>
            <a:ext uri="{FF2B5EF4-FFF2-40B4-BE49-F238E27FC236}">
              <a16:creationId xmlns:a16="http://schemas.microsoft.com/office/drawing/2014/main" id="{7D57F525-2E9C-4892-A28D-745D540D03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a:extLst>
            <a:ext uri="{FF2B5EF4-FFF2-40B4-BE49-F238E27FC236}">
              <a16:creationId xmlns:a16="http://schemas.microsoft.com/office/drawing/2014/main" id="{CBF88ADA-BCA2-4D1E-B790-13EB52E6F0D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a:extLst>
            <a:ext uri="{FF2B5EF4-FFF2-40B4-BE49-F238E27FC236}">
              <a16:creationId xmlns:a16="http://schemas.microsoft.com/office/drawing/2014/main" id="{A417BE9F-3A11-43B5-8DBF-E52520079CC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a:extLst>
            <a:ext uri="{FF2B5EF4-FFF2-40B4-BE49-F238E27FC236}">
              <a16:creationId xmlns:a16="http://schemas.microsoft.com/office/drawing/2014/main" id="{ED42DA93-4645-4CF6-B093-50F780F160B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a:extLst>
            <a:ext uri="{FF2B5EF4-FFF2-40B4-BE49-F238E27FC236}">
              <a16:creationId xmlns:a16="http://schemas.microsoft.com/office/drawing/2014/main" id="{FEAB9F48-33A0-45B8-8F6D-13E403EB6BB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a:extLst>
            <a:ext uri="{FF2B5EF4-FFF2-40B4-BE49-F238E27FC236}">
              <a16:creationId xmlns:a16="http://schemas.microsoft.com/office/drawing/2014/main" id="{9B21B364-B59E-400F-8B39-3D66B8939CF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a:extLst>
            <a:ext uri="{FF2B5EF4-FFF2-40B4-BE49-F238E27FC236}">
              <a16:creationId xmlns:a16="http://schemas.microsoft.com/office/drawing/2014/main" id="{86F69B31-14CE-468E-8571-3F873CACC41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a:extLst>
            <a:ext uri="{FF2B5EF4-FFF2-40B4-BE49-F238E27FC236}">
              <a16:creationId xmlns:a16="http://schemas.microsoft.com/office/drawing/2014/main" id="{6B96DF60-757C-40FE-ADF3-CD6024EFE9B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a:extLst>
            <a:ext uri="{FF2B5EF4-FFF2-40B4-BE49-F238E27FC236}">
              <a16:creationId xmlns:a16="http://schemas.microsoft.com/office/drawing/2014/main" id="{13376BB8-1395-40AD-AB3B-B3A5F657161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a:extLst>
            <a:ext uri="{FF2B5EF4-FFF2-40B4-BE49-F238E27FC236}">
              <a16:creationId xmlns:a16="http://schemas.microsoft.com/office/drawing/2014/main" id="{D3691F56-8BA7-437A-8A31-482F0C77B97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a:extLst>
            <a:ext uri="{FF2B5EF4-FFF2-40B4-BE49-F238E27FC236}">
              <a16:creationId xmlns:a16="http://schemas.microsoft.com/office/drawing/2014/main" id="{08E4CD2C-B0D2-4507-9A6F-5919B36B1C9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a:extLst>
            <a:ext uri="{FF2B5EF4-FFF2-40B4-BE49-F238E27FC236}">
              <a16:creationId xmlns:a16="http://schemas.microsoft.com/office/drawing/2014/main" id="{200F776C-6956-43CD-A2E3-6DB76486692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a:extLst>
            <a:ext uri="{FF2B5EF4-FFF2-40B4-BE49-F238E27FC236}">
              <a16:creationId xmlns:a16="http://schemas.microsoft.com/office/drawing/2014/main" id="{8EE45A9E-D59C-491E-9257-3883E8DDD9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a:extLst>
            <a:ext uri="{FF2B5EF4-FFF2-40B4-BE49-F238E27FC236}">
              <a16:creationId xmlns:a16="http://schemas.microsoft.com/office/drawing/2014/main" id="{4DA3B7B3-534B-47C9-ADBB-72CD62C33A2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a:extLst>
            <a:ext uri="{FF2B5EF4-FFF2-40B4-BE49-F238E27FC236}">
              <a16:creationId xmlns:a16="http://schemas.microsoft.com/office/drawing/2014/main" id="{D13FA094-376D-4136-871D-E9E0E8DDA9B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45" name="直線コネクタ 344">
          <a:extLst>
            <a:ext uri="{FF2B5EF4-FFF2-40B4-BE49-F238E27FC236}">
              <a16:creationId xmlns:a16="http://schemas.microsoft.com/office/drawing/2014/main" id="{90E2A97E-BA80-4E8B-889C-7CF19FA12E51}"/>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6" name="【一般廃棄物処理施設】&#10;有形固定資産減価償却率最小値テキスト">
          <a:extLst>
            <a:ext uri="{FF2B5EF4-FFF2-40B4-BE49-F238E27FC236}">
              <a16:creationId xmlns:a16="http://schemas.microsoft.com/office/drawing/2014/main" id="{4EA353FB-A2D8-4F2A-80DC-E2FFB7E3EDF1}"/>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7" name="直線コネクタ 346">
          <a:extLst>
            <a:ext uri="{FF2B5EF4-FFF2-40B4-BE49-F238E27FC236}">
              <a16:creationId xmlns:a16="http://schemas.microsoft.com/office/drawing/2014/main" id="{9C9E038E-9DCB-4A7B-9A76-67E5DA19B914}"/>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一般廃棄物処理施設】&#10;有形固定資産減価償却率最大値テキスト">
          <a:extLst>
            <a:ext uri="{FF2B5EF4-FFF2-40B4-BE49-F238E27FC236}">
              <a16:creationId xmlns:a16="http://schemas.microsoft.com/office/drawing/2014/main" id="{D0ED5FC6-2DB3-4591-BF32-742C893BB3EE}"/>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a:extLst>
            <a:ext uri="{FF2B5EF4-FFF2-40B4-BE49-F238E27FC236}">
              <a16:creationId xmlns:a16="http://schemas.microsoft.com/office/drawing/2014/main" id="{83FBE8E3-8D1F-4EFC-A240-3C77C7EAED0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50" name="【一般廃棄物処理施設】&#10;有形固定資産減価償却率平均値テキスト">
          <a:extLst>
            <a:ext uri="{FF2B5EF4-FFF2-40B4-BE49-F238E27FC236}">
              <a16:creationId xmlns:a16="http://schemas.microsoft.com/office/drawing/2014/main" id="{1CC79F0C-2F30-4583-92F3-DEA864BC4D27}"/>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51" name="フローチャート: 判断 350">
          <a:extLst>
            <a:ext uri="{FF2B5EF4-FFF2-40B4-BE49-F238E27FC236}">
              <a16:creationId xmlns:a16="http://schemas.microsoft.com/office/drawing/2014/main" id="{0AD99BAD-D36C-49DE-B1E1-D52FCBAB45CF}"/>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52" name="フローチャート: 判断 351">
          <a:extLst>
            <a:ext uri="{FF2B5EF4-FFF2-40B4-BE49-F238E27FC236}">
              <a16:creationId xmlns:a16="http://schemas.microsoft.com/office/drawing/2014/main" id="{F739810B-3B62-4172-BA58-D584D7253B8D}"/>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353" name="フローチャート: 判断 352">
          <a:extLst>
            <a:ext uri="{FF2B5EF4-FFF2-40B4-BE49-F238E27FC236}">
              <a16:creationId xmlns:a16="http://schemas.microsoft.com/office/drawing/2014/main" id="{7075B643-33BB-43EB-B935-4C035A63A581}"/>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E4AB0B23-A864-4265-9420-06A27158B1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27CADED6-3CF7-4F5D-9880-6F91BDA5E5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EEB7644-A3B6-4D85-BB00-0034BAFBC4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98A21175-9C81-400D-9A3E-71BB7E09D2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6F5C4BE8-D4AD-4366-80B6-46082928B37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29210</xdr:rowOff>
    </xdr:from>
    <xdr:to>
      <xdr:col>85</xdr:col>
      <xdr:colOff>177800</xdr:colOff>
      <xdr:row>34</xdr:row>
      <xdr:rowOff>130810</xdr:rowOff>
    </xdr:to>
    <xdr:sp macro="" textlink="">
      <xdr:nvSpPr>
        <xdr:cNvPr id="359" name="楕円 358">
          <a:extLst>
            <a:ext uri="{FF2B5EF4-FFF2-40B4-BE49-F238E27FC236}">
              <a16:creationId xmlns:a16="http://schemas.microsoft.com/office/drawing/2014/main" id="{D59DDD4B-3D17-4855-9DDD-88EF43952597}"/>
            </a:ext>
          </a:extLst>
        </xdr:cNvPr>
        <xdr:cNvSpPr/>
      </xdr:nvSpPr>
      <xdr:spPr>
        <a:xfrm>
          <a:off x="16268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52087</xdr:rowOff>
    </xdr:from>
    <xdr:ext cx="405111" cy="259045"/>
    <xdr:sp macro="" textlink="">
      <xdr:nvSpPr>
        <xdr:cNvPr id="360" name="【一般廃棄物処理施設】&#10;有形固定資産減価償却率該当値テキスト">
          <a:extLst>
            <a:ext uri="{FF2B5EF4-FFF2-40B4-BE49-F238E27FC236}">
              <a16:creationId xmlns:a16="http://schemas.microsoft.com/office/drawing/2014/main" id="{B9A14A0B-6DD7-465F-8654-35CF2CC44039}"/>
            </a:ext>
          </a:extLst>
        </xdr:cNvPr>
        <xdr:cNvSpPr txBox="1"/>
      </xdr:nvSpPr>
      <xdr:spPr>
        <a:xfrm>
          <a:off x="16357600"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361" name="楕円 360">
          <a:extLst>
            <a:ext uri="{FF2B5EF4-FFF2-40B4-BE49-F238E27FC236}">
              <a16:creationId xmlns:a16="http://schemas.microsoft.com/office/drawing/2014/main" id="{DACE705D-BBAF-4ED5-B8A7-1F3AFC174ADD}"/>
            </a:ext>
          </a:extLst>
        </xdr:cNvPr>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80010</xdr:rowOff>
    </xdr:from>
    <xdr:to>
      <xdr:col>85</xdr:col>
      <xdr:colOff>127000</xdr:colOff>
      <xdr:row>37</xdr:row>
      <xdr:rowOff>7620</xdr:rowOff>
    </xdr:to>
    <xdr:cxnSp macro="">
      <xdr:nvCxnSpPr>
        <xdr:cNvPr id="362" name="直線コネクタ 361">
          <a:extLst>
            <a:ext uri="{FF2B5EF4-FFF2-40B4-BE49-F238E27FC236}">
              <a16:creationId xmlns:a16="http://schemas.microsoft.com/office/drawing/2014/main" id="{2F45DC25-B352-4637-B11A-CF3E90883823}"/>
            </a:ext>
          </a:extLst>
        </xdr:cNvPr>
        <xdr:cNvCxnSpPr/>
      </xdr:nvCxnSpPr>
      <xdr:spPr>
        <a:xfrm flipV="1">
          <a:off x="15481300" y="590931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38117</xdr:rowOff>
    </xdr:from>
    <xdr:ext cx="405111" cy="259045"/>
    <xdr:sp macro="" textlink="">
      <xdr:nvSpPr>
        <xdr:cNvPr id="363" name="n_1aveValue【一般廃棄物処理施設】&#10;有形固定資産減価償却率">
          <a:extLst>
            <a:ext uri="{FF2B5EF4-FFF2-40B4-BE49-F238E27FC236}">
              <a16:creationId xmlns:a16="http://schemas.microsoft.com/office/drawing/2014/main" id="{3B167135-F89A-489D-9D80-D4241053B3F1}"/>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364" name="n_2aveValue【一般廃棄物処理施設】&#10;有形固定資産減価償却率">
          <a:extLst>
            <a:ext uri="{FF2B5EF4-FFF2-40B4-BE49-F238E27FC236}">
              <a16:creationId xmlns:a16="http://schemas.microsoft.com/office/drawing/2014/main" id="{5C7310F6-4289-454B-A41F-57515AB44DB3}"/>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365" name="n_1mainValue【一般廃棄物処理施設】&#10;有形固定資産減価償却率">
          <a:extLst>
            <a:ext uri="{FF2B5EF4-FFF2-40B4-BE49-F238E27FC236}">
              <a16:creationId xmlns:a16="http://schemas.microsoft.com/office/drawing/2014/main" id="{9C2C954D-AE2B-44DD-A466-964BD9A1C35A}"/>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id="{ABD75219-1343-4BCE-8AE0-7AECE10AFB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a:extLst>
            <a:ext uri="{FF2B5EF4-FFF2-40B4-BE49-F238E27FC236}">
              <a16:creationId xmlns:a16="http://schemas.microsoft.com/office/drawing/2014/main" id="{8C2A712E-003A-4E10-9AE9-E91A0E66ED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a:extLst>
            <a:ext uri="{FF2B5EF4-FFF2-40B4-BE49-F238E27FC236}">
              <a16:creationId xmlns:a16="http://schemas.microsoft.com/office/drawing/2014/main" id="{33F1157C-2AD2-42FA-AC67-ADE9EA7E3C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a:extLst>
            <a:ext uri="{FF2B5EF4-FFF2-40B4-BE49-F238E27FC236}">
              <a16:creationId xmlns:a16="http://schemas.microsoft.com/office/drawing/2014/main" id="{6094E9C0-73E2-4BB5-9BCC-32A09F827D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a:extLst>
            <a:ext uri="{FF2B5EF4-FFF2-40B4-BE49-F238E27FC236}">
              <a16:creationId xmlns:a16="http://schemas.microsoft.com/office/drawing/2014/main" id="{46295EE1-994C-4311-BA80-7B3B8F7A19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a:extLst>
            <a:ext uri="{FF2B5EF4-FFF2-40B4-BE49-F238E27FC236}">
              <a16:creationId xmlns:a16="http://schemas.microsoft.com/office/drawing/2014/main" id="{01E2460F-24CB-40B9-8811-D4E0C418FD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a:extLst>
            <a:ext uri="{FF2B5EF4-FFF2-40B4-BE49-F238E27FC236}">
              <a16:creationId xmlns:a16="http://schemas.microsoft.com/office/drawing/2014/main" id="{92FBB36E-B3C6-46CE-A251-C35FADAD8A8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id="{AC53E8BE-F999-420C-842B-3DB9B94B00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a:extLst>
            <a:ext uri="{FF2B5EF4-FFF2-40B4-BE49-F238E27FC236}">
              <a16:creationId xmlns:a16="http://schemas.microsoft.com/office/drawing/2014/main" id="{50B68ABD-B2A4-4449-AAFF-1278B3C0A1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a:extLst>
            <a:ext uri="{FF2B5EF4-FFF2-40B4-BE49-F238E27FC236}">
              <a16:creationId xmlns:a16="http://schemas.microsoft.com/office/drawing/2014/main" id="{ADAE0EB1-36F2-4641-AFF4-987A8F724F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a:extLst>
            <a:ext uri="{FF2B5EF4-FFF2-40B4-BE49-F238E27FC236}">
              <a16:creationId xmlns:a16="http://schemas.microsoft.com/office/drawing/2014/main" id="{ABF2A69F-92AE-4F0D-B778-B9255D333AA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7" name="テキスト ボックス 376">
          <a:extLst>
            <a:ext uri="{FF2B5EF4-FFF2-40B4-BE49-F238E27FC236}">
              <a16:creationId xmlns:a16="http://schemas.microsoft.com/office/drawing/2014/main" id="{DC417FD4-024E-42BB-A332-AE36563354E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a:extLst>
            <a:ext uri="{FF2B5EF4-FFF2-40B4-BE49-F238E27FC236}">
              <a16:creationId xmlns:a16="http://schemas.microsoft.com/office/drawing/2014/main" id="{6EB75CDF-9608-4C37-A792-9423EAB1B71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9" name="テキスト ボックス 378">
          <a:extLst>
            <a:ext uri="{FF2B5EF4-FFF2-40B4-BE49-F238E27FC236}">
              <a16:creationId xmlns:a16="http://schemas.microsoft.com/office/drawing/2014/main" id="{7C9FBE1C-F764-4630-B463-3CC8CE14E6F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a:extLst>
            <a:ext uri="{FF2B5EF4-FFF2-40B4-BE49-F238E27FC236}">
              <a16:creationId xmlns:a16="http://schemas.microsoft.com/office/drawing/2014/main" id="{8504B969-781F-457F-BB8A-E5701D8453D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1" name="テキスト ボックス 380">
          <a:extLst>
            <a:ext uri="{FF2B5EF4-FFF2-40B4-BE49-F238E27FC236}">
              <a16:creationId xmlns:a16="http://schemas.microsoft.com/office/drawing/2014/main" id="{1B3D9321-92B2-461F-9944-B80A8AC6983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a:extLst>
            <a:ext uri="{FF2B5EF4-FFF2-40B4-BE49-F238E27FC236}">
              <a16:creationId xmlns:a16="http://schemas.microsoft.com/office/drawing/2014/main" id="{FD253E44-C639-4BF8-A543-39147848EE3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3" name="テキスト ボックス 382">
          <a:extLst>
            <a:ext uri="{FF2B5EF4-FFF2-40B4-BE49-F238E27FC236}">
              <a16:creationId xmlns:a16="http://schemas.microsoft.com/office/drawing/2014/main" id="{612C4FDF-D49F-4AB2-93E8-FDC8FAA0127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a:extLst>
            <a:ext uri="{FF2B5EF4-FFF2-40B4-BE49-F238E27FC236}">
              <a16:creationId xmlns:a16="http://schemas.microsoft.com/office/drawing/2014/main" id="{E0CDFEE9-B1A4-4C2B-9C77-63BB07755AD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5" name="テキスト ボックス 384">
          <a:extLst>
            <a:ext uri="{FF2B5EF4-FFF2-40B4-BE49-F238E27FC236}">
              <a16:creationId xmlns:a16="http://schemas.microsoft.com/office/drawing/2014/main" id="{B349D5A6-9C72-469D-A260-5385DF833EF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AA735FF2-2FC8-4609-84CC-54174995EA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7" name="テキスト ボックス 386">
          <a:extLst>
            <a:ext uri="{FF2B5EF4-FFF2-40B4-BE49-F238E27FC236}">
              <a16:creationId xmlns:a16="http://schemas.microsoft.com/office/drawing/2014/main" id="{38D23E55-D3D9-4BF7-86B3-5119B5A1D7A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一般廃棄物処理施設】&#10;一人当たり有形固定資産（償却資産）額グラフ枠">
          <a:extLst>
            <a:ext uri="{FF2B5EF4-FFF2-40B4-BE49-F238E27FC236}">
              <a16:creationId xmlns:a16="http://schemas.microsoft.com/office/drawing/2014/main" id="{D64A64B7-F204-473E-9EF2-AED7D85655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9" name="直線コネクタ 388">
          <a:extLst>
            <a:ext uri="{FF2B5EF4-FFF2-40B4-BE49-F238E27FC236}">
              <a16:creationId xmlns:a16="http://schemas.microsoft.com/office/drawing/2014/main" id="{D69796C9-5AED-4CBA-AD30-9EF44E4E9FFC}"/>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90" name="【一般廃棄物処理施設】&#10;一人当たり有形固定資産（償却資産）額最小値テキスト">
          <a:extLst>
            <a:ext uri="{FF2B5EF4-FFF2-40B4-BE49-F238E27FC236}">
              <a16:creationId xmlns:a16="http://schemas.microsoft.com/office/drawing/2014/main" id="{AFF876B0-97C5-4818-86FE-515A2F4EEB33}"/>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91" name="直線コネクタ 390">
          <a:extLst>
            <a:ext uri="{FF2B5EF4-FFF2-40B4-BE49-F238E27FC236}">
              <a16:creationId xmlns:a16="http://schemas.microsoft.com/office/drawing/2014/main" id="{86830408-4634-4182-B064-D4CD12A69121}"/>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92" name="【一般廃棄物処理施設】&#10;一人当たり有形固定資産（償却資産）額最大値テキスト">
          <a:extLst>
            <a:ext uri="{FF2B5EF4-FFF2-40B4-BE49-F238E27FC236}">
              <a16:creationId xmlns:a16="http://schemas.microsoft.com/office/drawing/2014/main" id="{05025D72-3CBA-41F6-A4A3-C30185D113FC}"/>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93" name="直線コネクタ 392">
          <a:extLst>
            <a:ext uri="{FF2B5EF4-FFF2-40B4-BE49-F238E27FC236}">
              <a16:creationId xmlns:a16="http://schemas.microsoft.com/office/drawing/2014/main" id="{3BAB5673-3DFF-4936-A5FB-824CC44F6E21}"/>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94" name="【一般廃棄物処理施設】&#10;一人当たり有形固定資産（償却資産）額平均値テキスト">
          <a:extLst>
            <a:ext uri="{FF2B5EF4-FFF2-40B4-BE49-F238E27FC236}">
              <a16:creationId xmlns:a16="http://schemas.microsoft.com/office/drawing/2014/main" id="{99F080D6-326A-409B-94D6-1FD5D11910F5}"/>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95" name="フローチャート: 判断 394">
          <a:extLst>
            <a:ext uri="{FF2B5EF4-FFF2-40B4-BE49-F238E27FC236}">
              <a16:creationId xmlns:a16="http://schemas.microsoft.com/office/drawing/2014/main" id="{D25F669E-289F-4381-AC8B-B212BAAF3422}"/>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96" name="フローチャート: 判断 395">
          <a:extLst>
            <a:ext uri="{FF2B5EF4-FFF2-40B4-BE49-F238E27FC236}">
              <a16:creationId xmlns:a16="http://schemas.microsoft.com/office/drawing/2014/main" id="{C4E6EBF8-A83D-44FC-989A-A96495DCA731}"/>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397" name="フローチャート: 判断 396">
          <a:extLst>
            <a:ext uri="{FF2B5EF4-FFF2-40B4-BE49-F238E27FC236}">
              <a16:creationId xmlns:a16="http://schemas.microsoft.com/office/drawing/2014/main" id="{138EAAA0-0C4A-4ABB-BC50-5D82936FD01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1D7CECED-03FF-49B5-9012-1E34F95E1C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BF0D3A98-8D46-4326-A40D-90EC697ED6F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9996522-302D-4771-84B3-59C609ED13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748DC4C1-D90B-416A-868B-B99E726E1B8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832622D-23F2-431B-B133-0F09418B403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97965</xdr:rowOff>
    </xdr:from>
    <xdr:to>
      <xdr:col>116</xdr:col>
      <xdr:colOff>114300</xdr:colOff>
      <xdr:row>41</xdr:row>
      <xdr:rowOff>28115</xdr:rowOff>
    </xdr:to>
    <xdr:sp macro="" textlink="">
      <xdr:nvSpPr>
        <xdr:cNvPr id="403" name="楕円 402">
          <a:extLst>
            <a:ext uri="{FF2B5EF4-FFF2-40B4-BE49-F238E27FC236}">
              <a16:creationId xmlns:a16="http://schemas.microsoft.com/office/drawing/2014/main" id="{588BFB10-7300-4CF7-8C7A-BD0FAF269F61}"/>
            </a:ext>
          </a:extLst>
        </xdr:cNvPr>
        <xdr:cNvSpPr/>
      </xdr:nvSpPr>
      <xdr:spPr>
        <a:xfrm>
          <a:off x="22110700" y="69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76392</xdr:rowOff>
    </xdr:from>
    <xdr:ext cx="599010" cy="259045"/>
    <xdr:sp macro="" textlink="">
      <xdr:nvSpPr>
        <xdr:cNvPr id="404" name="【一般廃棄物処理施設】&#10;一人当たり有形固定資産（償却資産）額該当値テキスト">
          <a:extLst>
            <a:ext uri="{FF2B5EF4-FFF2-40B4-BE49-F238E27FC236}">
              <a16:creationId xmlns:a16="http://schemas.microsoft.com/office/drawing/2014/main" id="{548B3587-6CD3-4EAC-B8FD-61D0979BEDA0}"/>
            </a:ext>
          </a:extLst>
        </xdr:cNvPr>
        <xdr:cNvSpPr txBox="1"/>
      </xdr:nvSpPr>
      <xdr:spPr>
        <a:xfrm>
          <a:off x="22199600" y="69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95873</xdr:rowOff>
    </xdr:from>
    <xdr:to>
      <xdr:col>112</xdr:col>
      <xdr:colOff>38100</xdr:colOff>
      <xdr:row>42</xdr:row>
      <xdr:rowOff>26023</xdr:rowOff>
    </xdr:to>
    <xdr:sp macro="" textlink="">
      <xdr:nvSpPr>
        <xdr:cNvPr id="405" name="楕円 404">
          <a:extLst>
            <a:ext uri="{FF2B5EF4-FFF2-40B4-BE49-F238E27FC236}">
              <a16:creationId xmlns:a16="http://schemas.microsoft.com/office/drawing/2014/main" id="{7B28FC37-0BBA-4162-94AD-0BAFDB65434D}"/>
            </a:ext>
          </a:extLst>
        </xdr:cNvPr>
        <xdr:cNvSpPr/>
      </xdr:nvSpPr>
      <xdr:spPr>
        <a:xfrm>
          <a:off x="21272500" y="71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148765</xdr:rowOff>
    </xdr:from>
    <xdr:to>
      <xdr:col>116</xdr:col>
      <xdr:colOff>63500</xdr:colOff>
      <xdr:row>41</xdr:row>
      <xdr:rowOff>146673</xdr:rowOff>
    </xdr:to>
    <xdr:cxnSp macro="">
      <xdr:nvCxnSpPr>
        <xdr:cNvPr id="406" name="直線コネクタ 405">
          <a:extLst>
            <a:ext uri="{FF2B5EF4-FFF2-40B4-BE49-F238E27FC236}">
              <a16:creationId xmlns:a16="http://schemas.microsoft.com/office/drawing/2014/main" id="{666F06F4-9844-4E5F-B0DF-80F54A641360}"/>
            </a:ext>
          </a:extLst>
        </xdr:cNvPr>
        <xdr:cNvCxnSpPr/>
      </xdr:nvCxnSpPr>
      <xdr:spPr>
        <a:xfrm flipV="1">
          <a:off x="21323300" y="7006765"/>
          <a:ext cx="838200" cy="16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2F194BA6-A60F-4B71-BAC7-44D77EEC93D5}"/>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05711B5D-76A0-4021-90F9-D756FBF29A8B}"/>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17150</xdr:rowOff>
    </xdr:from>
    <xdr:ext cx="534377" cy="259045"/>
    <xdr:sp macro="" textlink="">
      <xdr:nvSpPr>
        <xdr:cNvPr id="409" name="n_1mainValue【一般廃棄物処理施設】&#10;一人当たり有形固定資産（償却資産）額">
          <a:extLst>
            <a:ext uri="{FF2B5EF4-FFF2-40B4-BE49-F238E27FC236}">
              <a16:creationId xmlns:a16="http://schemas.microsoft.com/office/drawing/2014/main" id="{AA8E83C7-31A3-4FB5-BEE3-5E993C5E379A}"/>
            </a:ext>
          </a:extLst>
        </xdr:cNvPr>
        <xdr:cNvSpPr txBox="1"/>
      </xdr:nvSpPr>
      <xdr:spPr>
        <a:xfrm>
          <a:off x="21043411" y="72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BE220EAF-66D7-4C40-9F71-E21F69D9E8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ADC2E04A-32B3-4122-8987-4F2472603F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87127FB3-D618-4550-BA84-11B0E2F06B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9FB256B2-341C-461C-A18B-F9BFFAA701C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B934017B-F555-4861-9AE4-B71C584205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DBC5B51D-1C4D-4EA2-AEE9-8D62C6794C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826B429E-CCD0-444B-9833-8ADD6777A9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5133492-A9FC-4DEF-8CEA-FEF6ADE3E3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79BC9E03-E387-4F2D-B911-93DFB94E14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A4A1FFA2-46C6-4254-84E1-56235D295B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1FA3EF85-D1D6-4F2B-95A4-C50F927DB27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1" name="テキスト ボックス 420">
          <a:extLst>
            <a:ext uri="{FF2B5EF4-FFF2-40B4-BE49-F238E27FC236}">
              <a16:creationId xmlns:a16="http://schemas.microsoft.com/office/drawing/2014/main" id="{3A49810A-AFD1-43A3-9924-10894D2CE1F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BECAEECA-41EE-4790-8244-7E875C6C280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FEEE8F18-BBCB-4733-8B00-5067B95582C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2F3C12AA-17E9-4D78-B04F-9F380E830FC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33D009F7-14A1-4869-8AF9-8433A06CA56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45754D75-F123-48AD-B642-A69B466840A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3D74ACC4-08A9-473F-8D01-3B51D19A2A2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3E25956F-BE0D-480D-95C6-7646AE127C7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67E06CC8-C53B-4CFC-92E3-117F1045C87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33419C03-9FDA-4085-BDE5-543D2405CB4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1" name="テキスト ボックス 430">
          <a:extLst>
            <a:ext uri="{FF2B5EF4-FFF2-40B4-BE49-F238E27FC236}">
              <a16:creationId xmlns:a16="http://schemas.microsoft.com/office/drawing/2014/main" id="{5A1337B4-F941-4A93-92FF-9E5FD0A49E6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5A2E544-4E36-4A2C-9358-89D5C0D9AE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id="{12B839D7-54A8-44C9-89AD-1D7011BCE6C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344EC830-1DC4-49FA-8B41-B0AC26A5A8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35" name="直線コネクタ 434">
          <a:extLst>
            <a:ext uri="{FF2B5EF4-FFF2-40B4-BE49-F238E27FC236}">
              <a16:creationId xmlns:a16="http://schemas.microsoft.com/office/drawing/2014/main" id="{9686793A-8B78-4387-8AFD-F959A30D087D}"/>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6" name="【保健センター・保健所】&#10;有形固定資産減価償却率最小値テキスト">
          <a:extLst>
            <a:ext uri="{FF2B5EF4-FFF2-40B4-BE49-F238E27FC236}">
              <a16:creationId xmlns:a16="http://schemas.microsoft.com/office/drawing/2014/main" id="{2C9F7853-3A37-4FC7-AB14-49B497058D4A}"/>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7" name="直線コネクタ 436">
          <a:extLst>
            <a:ext uri="{FF2B5EF4-FFF2-40B4-BE49-F238E27FC236}">
              <a16:creationId xmlns:a16="http://schemas.microsoft.com/office/drawing/2014/main" id="{831E4438-4CED-4196-953E-F427B4FE489F}"/>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8" name="【保健センター・保健所】&#10;有形固定資産減価償却率最大値テキスト">
          <a:extLst>
            <a:ext uri="{FF2B5EF4-FFF2-40B4-BE49-F238E27FC236}">
              <a16:creationId xmlns:a16="http://schemas.microsoft.com/office/drawing/2014/main" id="{37BBD929-BF39-4D63-83FC-E19EF70B3DB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9" name="直線コネクタ 438">
          <a:extLst>
            <a:ext uri="{FF2B5EF4-FFF2-40B4-BE49-F238E27FC236}">
              <a16:creationId xmlns:a16="http://schemas.microsoft.com/office/drawing/2014/main" id="{E6D92AC7-912B-4632-9AC2-722A9F185D7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92E201E4-04D0-4426-9195-ACD55F44C822}"/>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1" name="フローチャート: 判断 440">
          <a:extLst>
            <a:ext uri="{FF2B5EF4-FFF2-40B4-BE49-F238E27FC236}">
              <a16:creationId xmlns:a16="http://schemas.microsoft.com/office/drawing/2014/main" id="{3B86E64A-F17A-41C4-AFD6-ED2FDF5E0372}"/>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42" name="フローチャート: 判断 441">
          <a:extLst>
            <a:ext uri="{FF2B5EF4-FFF2-40B4-BE49-F238E27FC236}">
              <a16:creationId xmlns:a16="http://schemas.microsoft.com/office/drawing/2014/main" id="{C3D12764-7784-4B40-8033-44DC0ABB5041}"/>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43" name="フローチャート: 判断 442">
          <a:extLst>
            <a:ext uri="{FF2B5EF4-FFF2-40B4-BE49-F238E27FC236}">
              <a16:creationId xmlns:a16="http://schemas.microsoft.com/office/drawing/2014/main" id="{3044CA49-1A97-4AD8-8C86-822F9BB12B19}"/>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7E420D7E-2D2B-487D-B529-CAA75906CE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20276A4B-8AA1-4DEE-80F6-3A2164A3CF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DC5FB8D-CD2B-466D-9ADD-0396610CCB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C0B969DC-71AF-400E-99BF-DD54FAA1CD1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71A6EB24-E478-40E2-BCA0-8268259BA5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19413</xdr:rowOff>
    </xdr:from>
    <xdr:to>
      <xdr:col>85</xdr:col>
      <xdr:colOff>177800</xdr:colOff>
      <xdr:row>58</xdr:row>
      <xdr:rowOff>121013</xdr:rowOff>
    </xdr:to>
    <xdr:sp macro="" textlink="">
      <xdr:nvSpPr>
        <xdr:cNvPr id="449" name="楕円 448">
          <a:extLst>
            <a:ext uri="{FF2B5EF4-FFF2-40B4-BE49-F238E27FC236}">
              <a16:creationId xmlns:a16="http://schemas.microsoft.com/office/drawing/2014/main" id="{B9147B06-1AFE-49BB-97BD-184C19C96AE2}"/>
            </a:ext>
          </a:extLst>
        </xdr:cNvPr>
        <xdr:cNvSpPr/>
      </xdr:nvSpPr>
      <xdr:spPr>
        <a:xfrm>
          <a:off x="16268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42290</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313498F2-C6C0-4A29-820A-3FFD3C7B68A2}"/>
            </a:ext>
          </a:extLst>
        </xdr:cNvPr>
        <xdr:cNvSpPr txBox="1"/>
      </xdr:nvSpPr>
      <xdr:spPr>
        <a:xfrm>
          <a:off x="16357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451" name="楕円 450">
          <a:extLst>
            <a:ext uri="{FF2B5EF4-FFF2-40B4-BE49-F238E27FC236}">
              <a16:creationId xmlns:a16="http://schemas.microsoft.com/office/drawing/2014/main" id="{3E436FD4-0D17-428F-A88D-13E4B458F191}"/>
            </a:ext>
          </a:extLst>
        </xdr:cNvPr>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58</xdr:row>
      <xdr:rowOff>101237</xdr:rowOff>
    </xdr:to>
    <xdr:cxnSp macro="">
      <xdr:nvCxnSpPr>
        <xdr:cNvPr id="452" name="直線コネクタ 451">
          <a:extLst>
            <a:ext uri="{FF2B5EF4-FFF2-40B4-BE49-F238E27FC236}">
              <a16:creationId xmlns:a16="http://schemas.microsoft.com/office/drawing/2014/main" id="{3678F977-5118-42D6-AC06-1614CC11F231}"/>
            </a:ext>
          </a:extLst>
        </xdr:cNvPr>
        <xdr:cNvCxnSpPr/>
      </xdr:nvCxnSpPr>
      <xdr:spPr>
        <a:xfrm flipV="1">
          <a:off x="15481300" y="100143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133713</xdr:rowOff>
    </xdr:from>
    <xdr:to>
      <xdr:col>76</xdr:col>
      <xdr:colOff>165100</xdr:colOff>
      <xdr:row>59</xdr:row>
      <xdr:rowOff>63863</xdr:rowOff>
    </xdr:to>
    <xdr:sp macro="" textlink="">
      <xdr:nvSpPr>
        <xdr:cNvPr id="453" name="楕円 452">
          <a:extLst>
            <a:ext uri="{FF2B5EF4-FFF2-40B4-BE49-F238E27FC236}">
              <a16:creationId xmlns:a16="http://schemas.microsoft.com/office/drawing/2014/main" id="{D1A2F764-6784-4030-BB58-4A2D6C3EA922}"/>
            </a:ext>
          </a:extLst>
        </xdr:cNvPr>
        <xdr:cNvSpPr/>
      </xdr:nvSpPr>
      <xdr:spPr>
        <a:xfrm>
          <a:off x="14541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59</xdr:row>
      <xdr:rowOff>13063</xdr:rowOff>
    </xdr:to>
    <xdr:cxnSp macro="">
      <xdr:nvCxnSpPr>
        <xdr:cNvPr id="454" name="直線コネクタ 453">
          <a:extLst>
            <a:ext uri="{FF2B5EF4-FFF2-40B4-BE49-F238E27FC236}">
              <a16:creationId xmlns:a16="http://schemas.microsoft.com/office/drawing/2014/main" id="{451200A2-93D0-476D-B50B-8BD229FFD207}"/>
            </a:ext>
          </a:extLst>
        </xdr:cNvPr>
        <xdr:cNvCxnSpPr/>
      </xdr:nvCxnSpPr>
      <xdr:spPr>
        <a:xfrm flipV="1">
          <a:off x="14592300" y="100453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AA659074-9BCC-468A-B0FB-DB2C50AEAEEF}"/>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63C49935-01B0-4C7F-B051-4F894CA56608}"/>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457" name="n_1mainValue【保健センター・保健所】&#10;有形固定資産減価償却率">
          <a:extLst>
            <a:ext uri="{FF2B5EF4-FFF2-40B4-BE49-F238E27FC236}">
              <a16:creationId xmlns:a16="http://schemas.microsoft.com/office/drawing/2014/main" id="{AA5C0C02-C6BF-48AB-BA98-25B550049A6C}"/>
            </a:ext>
          </a:extLst>
        </xdr:cNvPr>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80390</xdr:rowOff>
    </xdr:from>
    <xdr:ext cx="405111" cy="259045"/>
    <xdr:sp macro="" textlink="">
      <xdr:nvSpPr>
        <xdr:cNvPr id="458" name="n_2mainValue【保健センター・保健所】&#10;有形固定資産減価償却率">
          <a:extLst>
            <a:ext uri="{FF2B5EF4-FFF2-40B4-BE49-F238E27FC236}">
              <a16:creationId xmlns:a16="http://schemas.microsoft.com/office/drawing/2014/main" id="{2F240381-8F74-4B7F-890C-6D220845F578}"/>
            </a:ext>
          </a:extLst>
        </xdr:cNvPr>
        <xdr:cNvSpPr txBox="1"/>
      </xdr:nvSpPr>
      <xdr:spPr>
        <a:xfrm>
          <a:off x="14389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a:extLst>
            <a:ext uri="{FF2B5EF4-FFF2-40B4-BE49-F238E27FC236}">
              <a16:creationId xmlns:a16="http://schemas.microsoft.com/office/drawing/2014/main" id="{EDFE3054-D785-4DD0-804C-65A1ACA907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a:extLst>
            <a:ext uri="{FF2B5EF4-FFF2-40B4-BE49-F238E27FC236}">
              <a16:creationId xmlns:a16="http://schemas.microsoft.com/office/drawing/2014/main" id="{808B9933-1F26-4516-8715-1CA8BCFC34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a:extLst>
            <a:ext uri="{FF2B5EF4-FFF2-40B4-BE49-F238E27FC236}">
              <a16:creationId xmlns:a16="http://schemas.microsoft.com/office/drawing/2014/main" id="{0E8BA868-2315-45FE-887B-9042DE9E02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a:extLst>
            <a:ext uri="{FF2B5EF4-FFF2-40B4-BE49-F238E27FC236}">
              <a16:creationId xmlns:a16="http://schemas.microsoft.com/office/drawing/2014/main" id="{F3C67B80-335B-4420-99F4-C2E7328C04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a:extLst>
            <a:ext uri="{FF2B5EF4-FFF2-40B4-BE49-F238E27FC236}">
              <a16:creationId xmlns:a16="http://schemas.microsoft.com/office/drawing/2014/main" id="{7C8A43F0-9C36-4F81-945F-FB76CF06DC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a:extLst>
            <a:ext uri="{FF2B5EF4-FFF2-40B4-BE49-F238E27FC236}">
              <a16:creationId xmlns:a16="http://schemas.microsoft.com/office/drawing/2014/main" id="{5DEE3B36-3818-40C0-A358-4809FC6997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a:extLst>
            <a:ext uri="{FF2B5EF4-FFF2-40B4-BE49-F238E27FC236}">
              <a16:creationId xmlns:a16="http://schemas.microsoft.com/office/drawing/2014/main" id="{BF512B83-CC26-4ADD-94A2-3E5D05AE83C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a:extLst>
            <a:ext uri="{FF2B5EF4-FFF2-40B4-BE49-F238E27FC236}">
              <a16:creationId xmlns:a16="http://schemas.microsoft.com/office/drawing/2014/main" id="{42597BD5-6A64-43D1-898E-98BDDA2C5C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a:extLst>
            <a:ext uri="{FF2B5EF4-FFF2-40B4-BE49-F238E27FC236}">
              <a16:creationId xmlns:a16="http://schemas.microsoft.com/office/drawing/2014/main" id="{6AAB0780-F485-47EA-BC88-983A10B156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a:extLst>
            <a:ext uri="{FF2B5EF4-FFF2-40B4-BE49-F238E27FC236}">
              <a16:creationId xmlns:a16="http://schemas.microsoft.com/office/drawing/2014/main" id="{35C21C9F-B488-4C6A-8E61-2ADCF2C787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a:extLst>
            <a:ext uri="{FF2B5EF4-FFF2-40B4-BE49-F238E27FC236}">
              <a16:creationId xmlns:a16="http://schemas.microsoft.com/office/drawing/2014/main" id="{CE88B3DD-A8A1-4289-BA61-27FFE89F6C4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a:extLst>
            <a:ext uri="{FF2B5EF4-FFF2-40B4-BE49-F238E27FC236}">
              <a16:creationId xmlns:a16="http://schemas.microsoft.com/office/drawing/2014/main" id="{717E1986-CCFA-487B-BD11-22F84C7992D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a:extLst>
            <a:ext uri="{FF2B5EF4-FFF2-40B4-BE49-F238E27FC236}">
              <a16:creationId xmlns:a16="http://schemas.microsoft.com/office/drawing/2014/main" id="{6DF3F4EB-168D-4940-A2D4-E7ED57AE732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a:extLst>
            <a:ext uri="{FF2B5EF4-FFF2-40B4-BE49-F238E27FC236}">
              <a16:creationId xmlns:a16="http://schemas.microsoft.com/office/drawing/2014/main" id="{DB2AFCE9-B386-49D1-AFD6-69CD9BF6367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a:extLst>
            <a:ext uri="{FF2B5EF4-FFF2-40B4-BE49-F238E27FC236}">
              <a16:creationId xmlns:a16="http://schemas.microsoft.com/office/drawing/2014/main" id="{310B5610-A6D3-4736-B294-A0308A02C6D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a:extLst>
            <a:ext uri="{FF2B5EF4-FFF2-40B4-BE49-F238E27FC236}">
              <a16:creationId xmlns:a16="http://schemas.microsoft.com/office/drawing/2014/main" id="{8F09B139-5D94-425E-81EE-D64D4352131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a:extLst>
            <a:ext uri="{FF2B5EF4-FFF2-40B4-BE49-F238E27FC236}">
              <a16:creationId xmlns:a16="http://schemas.microsoft.com/office/drawing/2014/main" id="{E4CA6E04-394C-4DF6-A489-B93BB7630A3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6" name="テキスト ボックス 475">
          <a:extLst>
            <a:ext uri="{FF2B5EF4-FFF2-40B4-BE49-F238E27FC236}">
              <a16:creationId xmlns:a16="http://schemas.microsoft.com/office/drawing/2014/main" id="{584C29BA-31E8-46A5-9C63-2B2812574BE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a:extLst>
            <a:ext uri="{FF2B5EF4-FFF2-40B4-BE49-F238E27FC236}">
              <a16:creationId xmlns:a16="http://schemas.microsoft.com/office/drawing/2014/main" id="{36B85534-BCDE-495F-AD62-AA138E4FA05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8" name="テキスト ボックス 477">
          <a:extLst>
            <a:ext uri="{FF2B5EF4-FFF2-40B4-BE49-F238E27FC236}">
              <a16:creationId xmlns:a16="http://schemas.microsoft.com/office/drawing/2014/main" id="{C4671A1F-7862-462F-9130-7B99B217CC7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a:extLst>
            <a:ext uri="{FF2B5EF4-FFF2-40B4-BE49-F238E27FC236}">
              <a16:creationId xmlns:a16="http://schemas.microsoft.com/office/drawing/2014/main" id="{56217350-E480-499A-9C92-6B4E3B4D06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a:extLst>
            <a:ext uri="{FF2B5EF4-FFF2-40B4-BE49-F238E27FC236}">
              <a16:creationId xmlns:a16="http://schemas.microsoft.com/office/drawing/2014/main" id="{545B259C-8D0D-40B8-81BB-AFD0E05C468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a:extLst>
            <a:ext uri="{FF2B5EF4-FFF2-40B4-BE49-F238E27FC236}">
              <a16:creationId xmlns:a16="http://schemas.microsoft.com/office/drawing/2014/main" id="{38B1569B-7AB1-4DC9-9977-4A06417A82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82" name="直線コネクタ 481">
          <a:extLst>
            <a:ext uri="{FF2B5EF4-FFF2-40B4-BE49-F238E27FC236}">
              <a16:creationId xmlns:a16="http://schemas.microsoft.com/office/drawing/2014/main" id="{DF53781E-CE16-4A13-A523-536E0CF52664}"/>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83" name="【保健センター・保健所】&#10;一人当たり面積最小値テキスト">
          <a:extLst>
            <a:ext uri="{FF2B5EF4-FFF2-40B4-BE49-F238E27FC236}">
              <a16:creationId xmlns:a16="http://schemas.microsoft.com/office/drawing/2014/main" id="{FFE178A8-79DB-4F61-A4DE-850018380D77}"/>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84" name="直線コネクタ 483">
          <a:extLst>
            <a:ext uri="{FF2B5EF4-FFF2-40B4-BE49-F238E27FC236}">
              <a16:creationId xmlns:a16="http://schemas.microsoft.com/office/drawing/2014/main" id="{C098FE40-6203-424B-991B-1ED8D341E2EA}"/>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85" name="【保健センター・保健所】&#10;一人当たり面積最大値テキスト">
          <a:extLst>
            <a:ext uri="{FF2B5EF4-FFF2-40B4-BE49-F238E27FC236}">
              <a16:creationId xmlns:a16="http://schemas.microsoft.com/office/drawing/2014/main" id="{C71C8F33-AE48-4BE0-8EAE-E220E17A0C17}"/>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86" name="直線コネクタ 485">
          <a:extLst>
            <a:ext uri="{FF2B5EF4-FFF2-40B4-BE49-F238E27FC236}">
              <a16:creationId xmlns:a16="http://schemas.microsoft.com/office/drawing/2014/main" id="{E9C9E03A-0466-4619-9E70-3E31AB2F03D3}"/>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87" name="【保健センター・保健所】&#10;一人当たり面積平均値テキスト">
          <a:extLst>
            <a:ext uri="{FF2B5EF4-FFF2-40B4-BE49-F238E27FC236}">
              <a16:creationId xmlns:a16="http://schemas.microsoft.com/office/drawing/2014/main" id="{31787A65-545C-4649-AD23-0C1E8B722DCE}"/>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88" name="フローチャート: 判断 487">
          <a:extLst>
            <a:ext uri="{FF2B5EF4-FFF2-40B4-BE49-F238E27FC236}">
              <a16:creationId xmlns:a16="http://schemas.microsoft.com/office/drawing/2014/main" id="{D7C53A20-0C39-461D-B941-4FAE343F8FFB}"/>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89" name="フローチャート: 判断 488">
          <a:extLst>
            <a:ext uri="{FF2B5EF4-FFF2-40B4-BE49-F238E27FC236}">
              <a16:creationId xmlns:a16="http://schemas.microsoft.com/office/drawing/2014/main" id="{1AF70BBF-DE61-45E6-9DC7-6C1C43A38875}"/>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490" name="フローチャート: 判断 489">
          <a:extLst>
            <a:ext uri="{FF2B5EF4-FFF2-40B4-BE49-F238E27FC236}">
              <a16:creationId xmlns:a16="http://schemas.microsoft.com/office/drawing/2014/main" id="{21E4124D-6FEC-4847-9835-422572B97C8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5C90AAE4-8F6E-488E-A8B1-24A317288B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4595EC20-EC23-4013-BE0D-31BB3AB801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D9C8CC68-6034-4CAD-B4C7-5DD5906AF7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C2782883-7426-4727-92E7-3ACBB1E6BF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3F2F5207-5030-4359-8E89-085D371A4A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145034</xdr:rowOff>
    </xdr:from>
    <xdr:to>
      <xdr:col>116</xdr:col>
      <xdr:colOff>114300</xdr:colOff>
      <xdr:row>61</xdr:row>
      <xdr:rowOff>75184</xdr:rowOff>
    </xdr:to>
    <xdr:sp macro="" textlink="">
      <xdr:nvSpPr>
        <xdr:cNvPr id="496" name="楕円 495">
          <a:extLst>
            <a:ext uri="{FF2B5EF4-FFF2-40B4-BE49-F238E27FC236}">
              <a16:creationId xmlns:a16="http://schemas.microsoft.com/office/drawing/2014/main" id="{02DF6CFB-0525-48F2-9D81-254ACDCDD0EF}"/>
            </a:ext>
          </a:extLst>
        </xdr:cNvPr>
        <xdr:cNvSpPr/>
      </xdr:nvSpPr>
      <xdr:spPr>
        <a:xfrm>
          <a:off x="2211070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167911</xdr:rowOff>
    </xdr:from>
    <xdr:ext cx="469744" cy="259045"/>
    <xdr:sp macro="" textlink="">
      <xdr:nvSpPr>
        <xdr:cNvPr id="497" name="【保健センター・保健所】&#10;一人当たり面積該当値テキスト">
          <a:extLst>
            <a:ext uri="{FF2B5EF4-FFF2-40B4-BE49-F238E27FC236}">
              <a16:creationId xmlns:a16="http://schemas.microsoft.com/office/drawing/2014/main" id="{2F9BE3A8-4A70-4E64-AB0F-43EEC0760F61}"/>
            </a:ext>
          </a:extLst>
        </xdr:cNvPr>
        <xdr:cNvSpPr txBox="1"/>
      </xdr:nvSpPr>
      <xdr:spPr>
        <a:xfrm>
          <a:off x="22199600"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148844</xdr:rowOff>
    </xdr:from>
    <xdr:to>
      <xdr:col>112</xdr:col>
      <xdr:colOff>38100</xdr:colOff>
      <xdr:row>61</xdr:row>
      <xdr:rowOff>78994</xdr:rowOff>
    </xdr:to>
    <xdr:sp macro="" textlink="">
      <xdr:nvSpPr>
        <xdr:cNvPr id="498" name="楕円 497">
          <a:extLst>
            <a:ext uri="{FF2B5EF4-FFF2-40B4-BE49-F238E27FC236}">
              <a16:creationId xmlns:a16="http://schemas.microsoft.com/office/drawing/2014/main" id="{72BEF4A4-10AB-44E4-AAC6-34474D2BA37C}"/>
            </a:ext>
          </a:extLst>
        </xdr:cNvPr>
        <xdr:cNvSpPr/>
      </xdr:nvSpPr>
      <xdr:spPr>
        <a:xfrm>
          <a:off x="21272500" y="104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24384</xdr:rowOff>
    </xdr:from>
    <xdr:to>
      <xdr:col>116</xdr:col>
      <xdr:colOff>63500</xdr:colOff>
      <xdr:row>61</xdr:row>
      <xdr:rowOff>28194</xdr:rowOff>
    </xdr:to>
    <xdr:cxnSp macro="">
      <xdr:nvCxnSpPr>
        <xdr:cNvPr id="499" name="直線コネクタ 498">
          <a:extLst>
            <a:ext uri="{FF2B5EF4-FFF2-40B4-BE49-F238E27FC236}">
              <a16:creationId xmlns:a16="http://schemas.microsoft.com/office/drawing/2014/main" id="{91161841-0F81-4C34-9AE0-C3D2649152DC}"/>
            </a:ext>
          </a:extLst>
        </xdr:cNvPr>
        <xdr:cNvCxnSpPr/>
      </xdr:nvCxnSpPr>
      <xdr:spPr>
        <a:xfrm flipV="1">
          <a:off x="21323300" y="1048283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500" name="楕円 499">
          <a:extLst>
            <a:ext uri="{FF2B5EF4-FFF2-40B4-BE49-F238E27FC236}">
              <a16:creationId xmlns:a16="http://schemas.microsoft.com/office/drawing/2014/main" id="{DFA49434-7508-41E2-99F4-85AFDA5562CB}"/>
            </a:ext>
          </a:extLst>
        </xdr:cNvPr>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28194</xdr:rowOff>
    </xdr:from>
    <xdr:to>
      <xdr:col>111</xdr:col>
      <xdr:colOff>177800</xdr:colOff>
      <xdr:row>61</xdr:row>
      <xdr:rowOff>34290</xdr:rowOff>
    </xdr:to>
    <xdr:cxnSp macro="">
      <xdr:nvCxnSpPr>
        <xdr:cNvPr id="501" name="直線コネクタ 500">
          <a:extLst>
            <a:ext uri="{FF2B5EF4-FFF2-40B4-BE49-F238E27FC236}">
              <a16:creationId xmlns:a16="http://schemas.microsoft.com/office/drawing/2014/main" id="{8F34993B-8207-4ADE-8419-A38879A09670}"/>
            </a:ext>
          </a:extLst>
        </xdr:cNvPr>
        <xdr:cNvCxnSpPr/>
      </xdr:nvCxnSpPr>
      <xdr:spPr>
        <a:xfrm flipV="1">
          <a:off x="20434300" y="104866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169181</xdr:rowOff>
    </xdr:from>
    <xdr:ext cx="469744" cy="259045"/>
    <xdr:sp macro="" textlink="">
      <xdr:nvSpPr>
        <xdr:cNvPr id="502" name="n_1aveValue【保健センター・保健所】&#10;一人当たり面積">
          <a:extLst>
            <a:ext uri="{FF2B5EF4-FFF2-40B4-BE49-F238E27FC236}">
              <a16:creationId xmlns:a16="http://schemas.microsoft.com/office/drawing/2014/main" id="{EF94C83B-2445-4169-BF6A-559AA7AD2B82}"/>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503" name="n_2aveValue【保健センター・保健所】&#10;一人当たり面積">
          <a:extLst>
            <a:ext uri="{FF2B5EF4-FFF2-40B4-BE49-F238E27FC236}">
              <a16:creationId xmlns:a16="http://schemas.microsoft.com/office/drawing/2014/main" id="{85711091-D859-4459-9364-0252B86BCD58}"/>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95521</xdr:rowOff>
    </xdr:from>
    <xdr:ext cx="469744" cy="259045"/>
    <xdr:sp macro="" textlink="">
      <xdr:nvSpPr>
        <xdr:cNvPr id="504" name="n_1mainValue【保健センター・保健所】&#10;一人当たり面積">
          <a:extLst>
            <a:ext uri="{FF2B5EF4-FFF2-40B4-BE49-F238E27FC236}">
              <a16:creationId xmlns:a16="http://schemas.microsoft.com/office/drawing/2014/main" id="{E80D8DEE-80C6-44C6-8D90-0A2CCDD898D5}"/>
            </a:ext>
          </a:extLst>
        </xdr:cNvPr>
        <xdr:cNvSpPr txBox="1"/>
      </xdr:nvSpPr>
      <xdr:spPr>
        <a:xfrm>
          <a:off x="21075727"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505" name="n_2mainValue【保健センター・保健所】&#10;一人当たり面積">
          <a:extLst>
            <a:ext uri="{FF2B5EF4-FFF2-40B4-BE49-F238E27FC236}">
              <a16:creationId xmlns:a16="http://schemas.microsoft.com/office/drawing/2014/main" id="{2876A3B9-BE11-446F-80B4-E061321061E9}"/>
            </a:ext>
          </a:extLst>
        </xdr:cNvPr>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id="{E3E35880-3C9D-44A2-A1A4-20583F39F8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id="{92B172EE-2D3A-4F39-ACB8-E25AAEDBE8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id="{7D913D51-22A6-4CA4-803E-2249775AD5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id="{AACE7634-734A-4B6A-B507-857FD520A5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id="{EE48582C-B7F9-48AF-A943-C2443599851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id="{81D98F3C-2427-4DCF-933C-F0ABE8BC2C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id="{0D522F87-58A7-4D75-BE58-32DFF7DAEAF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id="{3000C0C3-358E-40C9-877D-2453CF900D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a:extLst>
            <a:ext uri="{FF2B5EF4-FFF2-40B4-BE49-F238E27FC236}">
              <a16:creationId xmlns:a16="http://schemas.microsoft.com/office/drawing/2014/main" id="{CF2D5350-DCF1-4445-A985-C4EEBD6445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a:extLst>
            <a:ext uri="{FF2B5EF4-FFF2-40B4-BE49-F238E27FC236}">
              <a16:creationId xmlns:a16="http://schemas.microsoft.com/office/drawing/2014/main" id="{E1D6B95D-963C-4576-A359-689EB391CD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6" name="直線コネクタ 515">
          <a:extLst>
            <a:ext uri="{FF2B5EF4-FFF2-40B4-BE49-F238E27FC236}">
              <a16:creationId xmlns:a16="http://schemas.microsoft.com/office/drawing/2014/main" id="{87BF0B38-27EF-43A6-902D-D5D041B4E1C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7" name="テキスト ボックス 516">
          <a:extLst>
            <a:ext uri="{FF2B5EF4-FFF2-40B4-BE49-F238E27FC236}">
              <a16:creationId xmlns:a16="http://schemas.microsoft.com/office/drawing/2014/main" id="{EBC02C6F-2B92-4255-8B51-CB1CB4E45FF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8" name="直線コネクタ 517">
          <a:extLst>
            <a:ext uri="{FF2B5EF4-FFF2-40B4-BE49-F238E27FC236}">
              <a16:creationId xmlns:a16="http://schemas.microsoft.com/office/drawing/2014/main" id="{5D606F2D-9A9F-49E1-8A28-9B1810A6C91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9" name="テキスト ボックス 518">
          <a:extLst>
            <a:ext uri="{FF2B5EF4-FFF2-40B4-BE49-F238E27FC236}">
              <a16:creationId xmlns:a16="http://schemas.microsoft.com/office/drawing/2014/main" id="{BFE65043-8C4D-4054-849B-CCFED9CFD31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0" name="直線コネクタ 519">
          <a:extLst>
            <a:ext uri="{FF2B5EF4-FFF2-40B4-BE49-F238E27FC236}">
              <a16:creationId xmlns:a16="http://schemas.microsoft.com/office/drawing/2014/main" id="{D3666EA5-49B9-43E2-B100-AE9943CADE5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1" name="テキスト ボックス 520">
          <a:extLst>
            <a:ext uri="{FF2B5EF4-FFF2-40B4-BE49-F238E27FC236}">
              <a16:creationId xmlns:a16="http://schemas.microsoft.com/office/drawing/2014/main" id="{FA26196D-06AB-45B7-A32C-1C4DA461208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2" name="直線コネクタ 521">
          <a:extLst>
            <a:ext uri="{FF2B5EF4-FFF2-40B4-BE49-F238E27FC236}">
              <a16:creationId xmlns:a16="http://schemas.microsoft.com/office/drawing/2014/main" id="{A87066A3-CE09-4D27-BB12-ECD2B762DF9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3" name="テキスト ボックス 522">
          <a:extLst>
            <a:ext uri="{FF2B5EF4-FFF2-40B4-BE49-F238E27FC236}">
              <a16:creationId xmlns:a16="http://schemas.microsoft.com/office/drawing/2014/main" id="{0F0E2630-2C43-495C-BE24-32D3B59294D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4" name="直線コネクタ 523">
          <a:extLst>
            <a:ext uri="{FF2B5EF4-FFF2-40B4-BE49-F238E27FC236}">
              <a16:creationId xmlns:a16="http://schemas.microsoft.com/office/drawing/2014/main" id="{D9F50AC5-C50C-4195-AC55-8E2A553FDF2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5" name="テキスト ボックス 524">
          <a:extLst>
            <a:ext uri="{FF2B5EF4-FFF2-40B4-BE49-F238E27FC236}">
              <a16:creationId xmlns:a16="http://schemas.microsoft.com/office/drawing/2014/main" id="{8DAFEA01-481D-448C-BA67-DF7F6719642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6" name="直線コネクタ 525">
          <a:extLst>
            <a:ext uri="{FF2B5EF4-FFF2-40B4-BE49-F238E27FC236}">
              <a16:creationId xmlns:a16="http://schemas.microsoft.com/office/drawing/2014/main" id="{5898438A-0BDA-4F20-B492-ED2B7F3C298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7" name="テキスト ボックス 526">
          <a:extLst>
            <a:ext uri="{FF2B5EF4-FFF2-40B4-BE49-F238E27FC236}">
              <a16:creationId xmlns:a16="http://schemas.microsoft.com/office/drawing/2014/main" id="{8E038598-EBD4-4040-8B5B-3E48289EFCE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a:extLst>
            <a:ext uri="{FF2B5EF4-FFF2-40B4-BE49-F238E27FC236}">
              <a16:creationId xmlns:a16="http://schemas.microsoft.com/office/drawing/2014/main" id="{836C6797-B07B-4A42-BE70-3F3F53C760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471D3BED-F235-4280-AFA7-EC85AAAC609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a:extLst>
            <a:ext uri="{FF2B5EF4-FFF2-40B4-BE49-F238E27FC236}">
              <a16:creationId xmlns:a16="http://schemas.microsoft.com/office/drawing/2014/main" id="{C46A83D6-2F06-4C84-9014-054DBEAD620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31" name="直線コネクタ 530">
          <a:extLst>
            <a:ext uri="{FF2B5EF4-FFF2-40B4-BE49-F238E27FC236}">
              <a16:creationId xmlns:a16="http://schemas.microsoft.com/office/drawing/2014/main" id="{8702D1A9-D3A0-488A-B311-F2543A918A4B}"/>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32" name="【消防施設】&#10;有形固定資産減価償却率最小値テキスト">
          <a:extLst>
            <a:ext uri="{FF2B5EF4-FFF2-40B4-BE49-F238E27FC236}">
              <a16:creationId xmlns:a16="http://schemas.microsoft.com/office/drawing/2014/main" id="{22B5530F-EA9F-4BA2-A9D9-D09E622A1C12}"/>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33" name="直線コネクタ 532">
          <a:extLst>
            <a:ext uri="{FF2B5EF4-FFF2-40B4-BE49-F238E27FC236}">
              <a16:creationId xmlns:a16="http://schemas.microsoft.com/office/drawing/2014/main" id="{05DAA44B-256A-4BDB-A1DE-735A4013B043}"/>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4" name="【消防施設】&#10;有形固定資産減価償却率最大値テキスト">
          <a:extLst>
            <a:ext uri="{FF2B5EF4-FFF2-40B4-BE49-F238E27FC236}">
              <a16:creationId xmlns:a16="http://schemas.microsoft.com/office/drawing/2014/main" id="{5C7576B1-5403-4D94-8455-FDC07590045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5" name="直線コネクタ 534">
          <a:extLst>
            <a:ext uri="{FF2B5EF4-FFF2-40B4-BE49-F238E27FC236}">
              <a16:creationId xmlns:a16="http://schemas.microsoft.com/office/drawing/2014/main" id="{38205FF0-B4C2-415B-ABAC-D57854B2652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36" name="【消防施設】&#10;有形固定資産減価償却率平均値テキスト">
          <a:extLst>
            <a:ext uri="{FF2B5EF4-FFF2-40B4-BE49-F238E27FC236}">
              <a16:creationId xmlns:a16="http://schemas.microsoft.com/office/drawing/2014/main" id="{A2E42185-2B7C-402D-9056-C977ED007A3D}"/>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37" name="フローチャート: 判断 536">
          <a:extLst>
            <a:ext uri="{FF2B5EF4-FFF2-40B4-BE49-F238E27FC236}">
              <a16:creationId xmlns:a16="http://schemas.microsoft.com/office/drawing/2014/main" id="{737CF068-F424-4206-A72C-5DAC04D1266D}"/>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38" name="フローチャート: 判断 537">
          <a:extLst>
            <a:ext uri="{FF2B5EF4-FFF2-40B4-BE49-F238E27FC236}">
              <a16:creationId xmlns:a16="http://schemas.microsoft.com/office/drawing/2014/main" id="{DC256925-3F4A-4B79-BA92-E79E1CA9C885}"/>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539" name="フローチャート: 判断 538">
          <a:extLst>
            <a:ext uri="{FF2B5EF4-FFF2-40B4-BE49-F238E27FC236}">
              <a16:creationId xmlns:a16="http://schemas.microsoft.com/office/drawing/2014/main" id="{8D9755B5-2ABF-4FBF-B84D-7B46CD8ACE07}"/>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86D560B5-CE88-4CD5-BC22-CEB50AE008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A5B63AB-000F-46CC-9D4E-EA88B14F074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548FC48B-8F99-4A84-B912-DF60DDEC91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77A95498-239C-4C23-993B-DFE1303D049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EC684CDC-1550-4EEE-9345-E4A069A273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18324</xdr:rowOff>
    </xdr:from>
    <xdr:to>
      <xdr:col>85</xdr:col>
      <xdr:colOff>177800</xdr:colOff>
      <xdr:row>79</xdr:row>
      <xdr:rowOff>119924</xdr:rowOff>
    </xdr:to>
    <xdr:sp macro="" textlink="">
      <xdr:nvSpPr>
        <xdr:cNvPr id="545" name="楕円 544">
          <a:extLst>
            <a:ext uri="{FF2B5EF4-FFF2-40B4-BE49-F238E27FC236}">
              <a16:creationId xmlns:a16="http://schemas.microsoft.com/office/drawing/2014/main" id="{04D09E08-A034-4F9B-BA0E-F8005B48FF05}"/>
            </a:ext>
          </a:extLst>
        </xdr:cNvPr>
        <xdr:cNvSpPr/>
      </xdr:nvSpPr>
      <xdr:spPr>
        <a:xfrm>
          <a:off x="16268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41201</xdr:rowOff>
    </xdr:from>
    <xdr:ext cx="405111" cy="259045"/>
    <xdr:sp macro="" textlink="">
      <xdr:nvSpPr>
        <xdr:cNvPr id="546" name="【消防施設】&#10;有形固定資産減価償却率該当値テキスト">
          <a:extLst>
            <a:ext uri="{FF2B5EF4-FFF2-40B4-BE49-F238E27FC236}">
              <a16:creationId xmlns:a16="http://schemas.microsoft.com/office/drawing/2014/main" id="{A10125E5-4AA6-4322-9E95-CE6F0F5D0F51}"/>
            </a:ext>
          </a:extLst>
        </xdr:cNvPr>
        <xdr:cNvSpPr txBox="1"/>
      </xdr:nvSpPr>
      <xdr:spPr>
        <a:xfrm>
          <a:off x="16357600"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168548</xdr:rowOff>
    </xdr:from>
    <xdr:to>
      <xdr:col>81</xdr:col>
      <xdr:colOff>101600</xdr:colOff>
      <xdr:row>79</xdr:row>
      <xdr:rowOff>98698</xdr:rowOff>
    </xdr:to>
    <xdr:sp macro="" textlink="">
      <xdr:nvSpPr>
        <xdr:cNvPr id="547" name="楕円 546">
          <a:extLst>
            <a:ext uri="{FF2B5EF4-FFF2-40B4-BE49-F238E27FC236}">
              <a16:creationId xmlns:a16="http://schemas.microsoft.com/office/drawing/2014/main" id="{34FB3713-5855-4D09-9C35-3E929C37E471}"/>
            </a:ext>
          </a:extLst>
        </xdr:cNvPr>
        <xdr:cNvSpPr/>
      </xdr:nvSpPr>
      <xdr:spPr>
        <a:xfrm>
          <a:off x="15430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47898</xdr:rowOff>
    </xdr:from>
    <xdr:to>
      <xdr:col>85</xdr:col>
      <xdr:colOff>127000</xdr:colOff>
      <xdr:row>79</xdr:row>
      <xdr:rowOff>69124</xdr:rowOff>
    </xdr:to>
    <xdr:cxnSp macro="">
      <xdr:nvCxnSpPr>
        <xdr:cNvPr id="548" name="直線コネクタ 547">
          <a:extLst>
            <a:ext uri="{FF2B5EF4-FFF2-40B4-BE49-F238E27FC236}">
              <a16:creationId xmlns:a16="http://schemas.microsoft.com/office/drawing/2014/main" id="{9EBB50D4-CB04-4A45-87B7-B754BA4E5C94}"/>
            </a:ext>
          </a:extLst>
        </xdr:cNvPr>
        <xdr:cNvCxnSpPr/>
      </xdr:nvCxnSpPr>
      <xdr:spPr>
        <a:xfrm>
          <a:off x="15481300" y="1359244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13426</xdr:rowOff>
    </xdr:from>
    <xdr:to>
      <xdr:col>76</xdr:col>
      <xdr:colOff>165100</xdr:colOff>
      <xdr:row>78</xdr:row>
      <xdr:rowOff>115026</xdr:rowOff>
    </xdr:to>
    <xdr:sp macro="" textlink="">
      <xdr:nvSpPr>
        <xdr:cNvPr id="549" name="楕円 548">
          <a:extLst>
            <a:ext uri="{FF2B5EF4-FFF2-40B4-BE49-F238E27FC236}">
              <a16:creationId xmlns:a16="http://schemas.microsoft.com/office/drawing/2014/main" id="{56ECF877-558F-48D9-B59B-31DA57DED977}"/>
            </a:ext>
          </a:extLst>
        </xdr:cNvPr>
        <xdr:cNvSpPr/>
      </xdr:nvSpPr>
      <xdr:spPr>
        <a:xfrm>
          <a:off x="14541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64226</xdr:rowOff>
    </xdr:from>
    <xdr:to>
      <xdr:col>81</xdr:col>
      <xdr:colOff>50800</xdr:colOff>
      <xdr:row>79</xdr:row>
      <xdr:rowOff>47898</xdr:rowOff>
    </xdr:to>
    <xdr:cxnSp macro="">
      <xdr:nvCxnSpPr>
        <xdr:cNvPr id="550" name="直線コネクタ 549">
          <a:extLst>
            <a:ext uri="{FF2B5EF4-FFF2-40B4-BE49-F238E27FC236}">
              <a16:creationId xmlns:a16="http://schemas.microsoft.com/office/drawing/2014/main" id="{F38C7429-D282-4FD1-AED2-9FBB4AEFE4A5}"/>
            </a:ext>
          </a:extLst>
        </xdr:cNvPr>
        <xdr:cNvCxnSpPr/>
      </xdr:nvCxnSpPr>
      <xdr:spPr>
        <a:xfrm>
          <a:off x="14592300" y="13437326"/>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75128</xdr:rowOff>
    </xdr:from>
    <xdr:ext cx="405111" cy="259045"/>
    <xdr:sp macro="" textlink="">
      <xdr:nvSpPr>
        <xdr:cNvPr id="551" name="n_1aveValue【消防施設】&#10;有形固定資産減価償却率">
          <a:extLst>
            <a:ext uri="{FF2B5EF4-FFF2-40B4-BE49-F238E27FC236}">
              <a16:creationId xmlns:a16="http://schemas.microsoft.com/office/drawing/2014/main" id="{6E6686E4-1E1F-4974-A07F-899340DD07C7}"/>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44104</xdr:rowOff>
    </xdr:from>
    <xdr:ext cx="405111" cy="259045"/>
    <xdr:sp macro="" textlink="">
      <xdr:nvSpPr>
        <xdr:cNvPr id="552" name="n_2aveValue【消防施設】&#10;有形固定資産減価償却率">
          <a:extLst>
            <a:ext uri="{FF2B5EF4-FFF2-40B4-BE49-F238E27FC236}">
              <a16:creationId xmlns:a16="http://schemas.microsoft.com/office/drawing/2014/main" id="{72382F32-A19F-4A2D-B1ED-6685FE67A935}"/>
            </a:ext>
          </a:extLst>
        </xdr:cNvPr>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115225</xdr:rowOff>
    </xdr:from>
    <xdr:ext cx="405111" cy="259045"/>
    <xdr:sp macro="" textlink="">
      <xdr:nvSpPr>
        <xdr:cNvPr id="553" name="n_1mainValue【消防施設】&#10;有形固定資産減価償却率">
          <a:extLst>
            <a:ext uri="{FF2B5EF4-FFF2-40B4-BE49-F238E27FC236}">
              <a16:creationId xmlns:a16="http://schemas.microsoft.com/office/drawing/2014/main" id="{8A3F5A0D-1393-46C4-B0C0-4922EFF9CC64}"/>
            </a:ext>
          </a:extLst>
        </xdr:cNvPr>
        <xdr:cNvSpPr txBox="1"/>
      </xdr:nvSpPr>
      <xdr:spPr>
        <a:xfrm>
          <a:off x="15266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131553</xdr:rowOff>
    </xdr:from>
    <xdr:ext cx="405111" cy="259045"/>
    <xdr:sp macro="" textlink="">
      <xdr:nvSpPr>
        <xdr:cNvPr id="554" name="n_2mainValue【消防施設】&#10;有形固定資産減価償却率">
          <a:extLst>
            <a:ext uri="{FF2B5EF4-FFF2-40B4-BE49-F238E27FC236}">
              <a16:creationId xmlns:a16="http://schemas.microsoft.com/office/drawing/2014/main" id="{30F0FA5E-0C33-4D92-AF97-7B1A30E74AC8}"/>
            </a:ext>
          </a:extLst>
        </xdr:cNvPr>
        <xdr:cNvSpPr txBox="1"/>
      </xdr:nvSpPr>
      <xdr:spPr>
        <a:xfrm>
          <a:off x="14389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6D72623B-6F2C-4B39-9AF1-5057C9030B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DC9F721C-E601-4510-A1F5-7FB41FE1AC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74875DEB-264C-48C7-856D-B6E76C1975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4ADB8623-8990-43E7-9A15-B6F7D2B09E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486E710F-98F0-441A-814C-AE57D628BB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FB16E70B-5875-49FE-B3A3-EC63FB4C49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DABF5AC3-B1F5-4D52-A035-E71B0129EE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459FA57A-3C04-4A91-9963-9A8E87ABC49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a:extLst>
            <a:ext uri="{FF2B5EF4-FFF2-40B4-BE49-F238E27FC236}">
              <a16:creationId xmlns:a16="http://schemas.microsoft.com/office/drawing/2014/main" id="{4F3B8331-8939-4D7D-AE57-EE3784EED2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a16="http://schemas.microsoft.com/office/drawing/2014/main" id="{BFAD53C0-CE0C-489C-926D-7140554C5D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a:extLst>
            <a:ext uri="{FF2B5EF4-FFF2-40B4-BE49-F238E27FC236}">
              <a16:creationId xmlns:a16="http://schemas.microsoft.com/office/drawing/2014/main" id="{60067337-237C-4F38-87E3-88A3382AEF2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a:extLst>
            <a:ext uri="{FF2B5EF4-FFF2-40B4-BE49-F238E27FC236}">
              <a16:creationId xmlns:a16="http://schemas.microsoft.com/office/drawing/2014/main" id="{058A8F00-F325-4927-9974-9419E577882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a:extLst>
            <a:ext uri="{FF2B5EF4-FFF2-40B4-BE49-F238E27FC236}">
              <a16:creationId xmlns:a16="http://schemas.microsoft.com/office/drawing/2014/main" id="{E4EC3A40-C939-4F4E-9AA0-A3B95CC24EA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a:extLst>
            <a:ext uri="{FF2B5EF4-FFF2-40B4-BE49-F238E27FC236}">
              <a16:creationId xmlns:a16="http://schemas.microsoft.com/office/drawing/2014/main" id="{1DB0CEF8-9F6B-4C0E-A16F-3989C7E9EA7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a:extLst>
            <a:ext uri="{FF2B5EF4-FFF2-40B4-BE49-F238E27FC236}">
              <a16:creationId xmlns:a16="http://schemas.microsoft.com/office/drawing/2014/main" id="{BC4827F8-35FD-490E-9B99-D1E6262B870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a:extLst>
            <a:ext uri="{FF2B5EF4-FFF2-40B4-BE49-F238E27FC236}">
              <a16:creationId xmlns:a16="http://schemas.microsoft.com/office/drawing/2014/main" id="{015BD0BF-969C-4502-B4EE-03A0972FCAF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a:extLst>
            <a:ext uri="{FF2B5EF4-FFF2-40B4-BE49-F238E27FC236}">
              <a16:creationId xmlns:a16="http://schemas.microsoft.com/office/drawing/2014/main" id="{DD54EAE0-B184-4DB2-9ECB-FE2354F064F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a:extLst>
            <a:ext uri="{FF2B5EF4-FFF2-40B4-BE49-F238E27FC236}">
              <a16:creationId xmlns:a16="http://schemas.microsoft.com/office/drawing/2014/main" id="{85D68D18-E672-4391-A4E5-E1C8DCEE99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a:extLst>
            <a:ext uri="{FF2B5EF4-FFF2-40B4-BE49-F238E27FC236}">
              <a16:creationId xmlns:a16="http://schemas.microsoft.com/office/drawing/2014/main" id="{39136678-18C3-4B7B-A297-73208B8B179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a:extLst>
            <a:ext uri="{FF2B5EF4-FFF2-40B4-BE49-F238E27FC236}">
              <a16:creationId xmlns:a16="http://schemas.microsoft.com/office/drawing/2014/main" id="{678B125D-9218-435F-9496-14F4DB6D53B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40FDF9F0-6914-4CFF-9B4C-FA4EC12B7F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0A62B4C2-0D03-4366-8755-5998B31162D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a:extLst>
            <a:ext uri="{FF2B5EF4-FFF2-40B4-BE49-F238E27FC236}">
              <a16:creationId xmlns:a16="http://schemas.microsoft.com/office/drawing/2014/main" id="{2A637044-FEB2-4FD2-9794-51FFE5BB32E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78" name="直線コネクタ 577">
          <a:extLst>
            <a:ext uri="{FF2B5EF4-FFF2-40B4-BE49-F238E27FC236}">
              <a16:creationId xmlns:a16="http://schemas.microsoft.com/office/drawing/2014/main" id="{615DC246-E64C-48B0-8626-3AD7A9654DF7}"/>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79" name="【消防施設】&#10;一人当たり面積最小値テキスト">
          <a:extLst>
            <a:ext uri="{FF2B5EF4-FFF2-40B4-BE49-F238E27FC236}">
              <a16:creationId xmlns:a16="http://schemas.microsoft.com/office/drawing/2014/main" id="{D7482767-E207-469A-ACC7-300A1B7E7AA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80" name="直線コネクタ 579">
          <a:extLst>
            <a:ext uri="{FF2B5EF4-FFF2-40B4-BE49-F238E27FC236}">
              <a16:creationId xmlns:a16="http://schemas.microsoft.com/office/drawing/2014/main" id="{C3E383D4-34EA-4C74-8FAD-8BCFE4C95EB4}"/>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81" name="【消防施設】&#10;一人当たり面積最大値テキスト">
          <a:extLst>
            <a:ext uri="{FF2B5EF4-FFF2-40B4-BE49-F238E27FC236}">
              <a16:creationId xmlns:a16="http://schemas.microsoft.com/office/drawing/2014/main" id="{2677E8E4-8762-4359-9E93-3E60B67D3D65}"/>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82" name="直線コネクタ 581">
          <a:extLst>
            <a:ext uri="{FF2B5EF4-FFF2-40B4-BE49-F238E27FC236}">
              <a16:creationId xmlns:a16="http://schemas.microsoft.com/office/drawing/2014/main" id="{2FD8A5EB-0163-4E2D-8F73-1B103D5F0BF7}"/>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83" name="【消防施設】&#10;一人当たり面積平均値テキスト">
          <a:extLst>
            <a:ext uri="{FF2B5EF4-FFF2-40B4-BE49-F238E27FC236}">
              <a16:creationId xmlns:a16="http://schemas.microsoft.com/office/drawing/2014/main" id="{0098C64D-CE37-408F-B2CD-C8DCB4CD611B}"/>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84" name="フローチャート: 判断 583">
          <a:extLst>
            <a:ext uri="{FF2B5EF4-FFF2-40B4-BE49-F238E27FC236}">
              <a16:creationId xmlns:a16="http://schemas.microsoft.com/office/drawing/2014/main" id="{82DB816D-70A8-424D-90A6-B084FB35079A}"/>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85" name="フローチャート: 判断 584">
          <a:extLst>
            <a:ext uri="{FF2B5EF4-FFF2-40B4-BE49-F238E27FC236}">
              <a16:creationId xmlns:a16="http://schemas.microsoft.com/office/drawing/2014/main" id="{51839E96-7453-493B-BD07-83D86A5275D5}"/>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586" name="フローチャート: 判断 585">
          <a:extLst>
            <a:ext uri="{FF2B5EF4-FFF2-40B4-BE49-F238E27FC236}">
              <a16:creationId xmlns:a16="http://schemas.microsoft.com/office/drawing/2014/main" id="{5B3615AA-6797-437D-A8A7-503144937712}"/>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E26F6E46-A55B-4434-9628-0EAD6853ED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338A881E-3131-40F6-A1F0-D2A8DBB0C4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1484996B-3EBC-4DE8-B661-763B0430E1B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3D799F07-024C-438C-8781-C0040198B5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8F409909-5512-4AA6-AA54-CE95B2626B4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87503</xdr:rowOff>
    </xdr:from>
    <xdr:to>
      <xdr:col>116</xdr:col>
      <xdr:colOff>114300</xdr:colOff>
      <xdr:row>86</xdr:row>
      <xdr:rowOff>17653</xdr:rowOff>
    </xdr:to>
    <xdr:sp macro="" textlink="">
      <xdr:nvSpPr>
        <xdr:cNvPr id="592" name="楕円 591">
          <a:extLst>
            <a:ext uri="{FF2B5EF4-FFF2-40B4-BE49-F238E27FC236}">
              <a16:creationId xmlns:a16="http://schemas.microsoft.com/office/drawing/2014/main" id="{2CEB6949-F420-493C-A26D-BE3A3D4473FD}"/>
            </a:ext>
          </a:extLst>
        </xdr:cNvPr>
        <xdr:cNvSpPr/>
      </xdr:nvSpPr>
      <xdr:spPr>
        <a:xfrm>
          <a:off x="221107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65930</xdr:rowOff>
    </xdr:from>
    <xdr:ext cx="469744" cy="259045"/>
    <xdr:sp macro="" textlink="">
      <xdr:nvSpPr>
        <xdr:cNvPr id="593" name="【消防施設】&#10;一人当たり面積該当値テキスト">
          <a:extLst>
            <a:ext uri="{FF2B5EF4-FFF2-40B4-BE49-F238E27FC236}">
              <a16:creationId xmlns:a16="http://schemas.microsoft.com/office/drawing/2014/main" id="{B74AD602-982C-44BE-917C-E7E7E5B30DED}"/>
            </a:ext>
          </a:extLst>
        </xdr:cNvPr>
        <xdr:cNvSpPr txBox="1"/>
      </xdr:nvSpPr>
      <xdr:spPr>
        <a:xfrm>
          <a:off x="22199600" y="1463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87503</xdr:rowOff>
    </xdr:from>
    <xdr:to>
      <xdr:col>112</xdr:col>
      <xdr:colOff>38100</xdr:colOff>
      <xdr:row>86</xdr:row>
      <xdr:rowOff>17653</xdr:rowOff>
    </xdr:to>
    <xdr:sp macro="" textlink="">
      <xdr:nvSpPr>
        <xdr:cNvPr id="594" name="楕円 593">
          <a:extLst>
            <a:ext uri="{FF2B5EF4-FFF2-40B4-BE49-F238E27FC236}">
              <a16:creationId xmlns:a16="http://schemas.microsoft.com/office/drawing/2014/main" id="{9B46CC14-476C-49BD-9B97-44B5EE652B62}"/>
            </a:ext>
          </a:extLst>
        </xdr:cNvPr>
        <xdr:cNvSpPr/>
      </xdr:nvSpPr>
      <xdr:spPr>
        <a:xfrm>
          <a:off x="212725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138303</xdr:rowOff>
    </xdr:from>
    <xdr:to>
      <xdr:col>116</xdr:col>
      <xdr:colOff>63500</xdr:colOff>
      <xdr:row>85</xdr:row>
      <xdr:rowOff>138303</xdr:rowOff>
    </xdr:to>
    <xdr:cxnSp macro="">
      <xdr:nvCxnSpPr>
        <xdr:cNvPr id="595" name="直線コネクタ 594">
          <a:extLst>
            <a:ext uri="{FF2B5EF4-FFF2-40B4-BE49-F238E27FC236}">
              <a16:creationId xmlns:a16="http://schemas.microsoft.com/office/drawing/2014/main" id="{CEC59A14-74B5-4F7E-BE3B-C9D1BF671D89}"/>
            </a:ext>
          </a:extLst>
        </xdr:cNvPr>
        <xdr:cNvCxnSpPr/>
      </xdr:nvCxnSpPr>
      <xdr:spPr>
        <a:xfrm>
          <a:off x="21323300" y="147115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106935</xdr:rowOff>
    </xdr:from>
    <xdr:to>
      <xdr:col>107</xdr:col>
      <xdr:colOff>101600</xdr:colOff>
      <xdr:row>86</xdr:row>
      <xdr:rowOff>37085</xdr:rowOff>
    </xdr:to>
    <xdr:sp macro="" textlink="">
      <xdr:nvSpPr>
        <xdr:cNvPr id="596" name="楕円 595">
          <a:extLst>
            <a:ext uri="{FF2B5EF4-FFF2-40B4-BE49-F238E27FC236}">
              <a16:creationId xmlns:a16="http://schemas.microsoft.com/office/drawing/2014/main" id="{9937EA6F-B34B-4466-9937-A8392646534D}"/>
            </a:ext>
          </a:extLst>
        </xdr:cNvPr>
        <xdr:cNvSpPr/>
      </xdr:nvSpPr>
      <xdr:spPr>
        <a:xfrm>
          <a:off x="20383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138303</xdr:rowOff>
    </xdr:from>
    <xdr:to>
      <xdr:col>111</xdr:col>
      <xdr:colOff>177800</xdr:colOff>
      <xdr:row>85</xdr:row>
      <xdr:rowOff>157735</xdr:rowOff>
    </xdr:to>
    <xdr:cxnSp macro="">
      <xdr:nvCxnSpPr>
        <xdr:cNvPr id="597" name="直線コネクタ 596">
          <a:extLst>
            <a:ext uri="{FF2B5EF4-FFF2-40B4-BE49-F238E27FC236}">
              <a16:creationId xmlns:a16="http://schemas.microsoft.com/office/drawing/2014/main" id="{6D35EFA8-A0A7-4C39-AE8E-7D0DCC3E5B41}"/>
            </a:ext>
          </a:extLst>
        </xdr:cNvPr>
        <xdr:cNvCxnSpPr/>
      </xdr:nvCxnSpPr>
      <xdr:spPr>
        <a:xfrm flipV="1">
          <a:off x="20434300" y="14711553"/>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11065</xdr:rowOff>
    </xdr:from>
    <xdr:ext cx="469744" cy="259045"/>
    <xdr:sp macro="" textlink="">
      <xdr:nvSpPr>
        <xdr:cNvPr id="598" name="n_1aveValue【消防施設】&#10;一人当たり面積">
          <a:extLst>
            <a:ext uri="{FF2B5EF4-FFF2-40B4-BE49-F238E27FC236}">
              <a16:creationId xmlns:a16="http://schemas.microsoft.com/office/drawing/2014/main" id="{D81317D3-85B5-4301-BAE6-CF04189243A1}"/>
            </a:ext>
          </a:extLst>
        </xdr:cNvPr>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40022</xdr:rowOff>
    </xdr:from>
    <xdr:ext cx="469744" cy="259045"/>
    <xdr:sp macro="" textlink="">
      <xdr:nvSpPr>
        <xdr:cNvPr id="599" name="n_2aveValue【消防施設】&#10;一人当たり面積">
          <a:extLst>
            <a:ext uri="{FF2B5EF4-FFF2-40B4-BE49-F238E27FC236}">
              <a16:creationId xmlns:a16="http://schemas.microsoft.com/office/drawing/2014/main" id="{B2319B28-C114-48CD-91C0-080DAECC5047}"/>
            </a:ext>
          </a:extLst>
        </xdr:cNvPr>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34180</xdr:rowOff>
    </xdr:from>
    <xdr:ext cx="469744" cy="259045"/>
    <xdr:sp macro="" textlink="">
      <xdr:nvSpPr>
        <xdr:cNvPr id="600" name="n_1mainValue【消防施設】&#10;一人当たり面積">
          <a:extLst>
            <a:ext uri="{FF2B5EF4-FFF2-40B4-BE49-F238E27FC236}">
              <a16:creationId xmlns:a16="http://schemas.microsoft.com/office/drawing/2014/main" id="{5481177F-0EBF-4725-AF40-103A744CF455}"/>
            </a:ext>
          </a:extLst>
        </xdr:cNvPr>
        <xdr:cNvSpPr txBox="1"/>
      </xdr:nvSpPr>
      <xdr:spPr>
        <a:xfrm>
          <a:off x="21075727" y="1443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53612</xdr:rowOff>
    </xdr:from>
    <xdr:ext cx="469744" cy="259045"/>
    <xdr:sp macro="" textlink="">
      <xdr:nvSpPr>
        <xdr:cNvPr id="601" name="n_2mainValue【消防施設】&#10;一人当たり面積">
          <a:extLst>
            <a:ext uri="{FF2B5EF4-FFF2-40B4-BE49-F238E27FC236}">
              <a16:creationId xmlns:a16="http://schemas.microsoft.com/office/drawing/2014/main" id="{BC734AC5-0972-46C7-A3E2-5E8AD53461AB}"/>
            </a:ext>
          </a:extLst>
        </xdr:cNvPr>
        <xdr:cNvSpPr txBox="1"/>
      </xdr:nvSpPr>
      <xdr:spPr>
        <a:xfrm>
          <a:off x="20199427" y="1445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21386D84-BDE6-4B6C-ACBA-E66C2799C73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37E6D297-16ED-4BFE-9212-3A863D46A5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E45F656F-01EE-4EBD-809D-E079E81613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A84095FC-2585-4443-8A29-111880CF1F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04B366FC-923A-4AC6-8F8F-8854E6D5E0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ADC09251-C53F-4F94-B073-D2F2D929A9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9D326D95-46F2-4B4B-80CC-62441858719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B4853A80-125D-4573-BC0A-AC91C5D49C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24D367DC-D189-41AB-A4B4-39E4BD192B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03D8C24D-C862-46C1-93DC-BA3242688C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a:extLst>
            <a:ext uri="{FF2B5EF4-FFF2-40B4-BE49-F238E27FC236}">
              <a16:creationId xmlns:a16="http://schemas.microsoft.com/office/drawing/2014/main" id="{E94412B0-598E-476D-9735-3615F03D516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3" name="テキスト ボックス 612">
          <a:extLst>
            <a:ext uri="{FF2B5EF4-FFF2-40B4-BE49-F238E27FC236}">
              <a16:creationId xmlns:a16="http://schemas.microsoft.com/office/drawing/2014/main" id="{171EAD46-FAFA-4F2F-BFB4-CC8149023FB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a:extLst>
            <a:ext uri="{FF2B5EF4-FFF2-40B4-BE49-F238E27FC236}">
              <a16:creationId xmlns:a16="http://schemas.microsoft.com/office/drawing/2014/main" id="{142AD1C9-641E-4823-A99C-73E6991CD2D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a:extLst>
            <a:ext uri="{FF2B5EF4-FFF2-40B4-BE49-F238E27FC236}">
              <a16:creationId xmlns:a16="http://schemas.microsoft.com/office/drawing/2014/main" id="{8F9A64CD-59CD-469B-930E-DF38CC1B785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a:extLst>
            <a:ext uri="{FF2B5EF4-FFF2-40B4-BE49-F238E27FC236}">
              <a16:creationId xmlns:a16="http://schemas.microsoft.com/office/drawing/2014/main" id="{E21FE007-2A1F-4F89-BEA6-34A4D71BCF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a:extLst>
            <a:ext uri="{FF2B5EF4-FFF2-40B4-BE49-F238E27FC236}">
              <a16:creationId xmlns:a16="http://schemas.microsoft.com/office/drawing/2014/main" id="{E16D409A-A99E-47E7-B217-513F7AAB81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a:extLst>
            <a:ext uri="{FF2B5EF4-FFF2-40B4-BE49-F238E27FC236}">
              <a16:creationId xmlns:a16="http://schemas.microsoft.com/office/drawing/2014/main" id="{AF7F2B54-57FB-463C-8C28-DEAD980A18D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a:extLst>
            <a:ext uri="{FF2B5EF4-FFF2-40B4-BE49-F238E27FC236}">
              <a16:creationId xmlns:a16="http://schemas.microsoft.com/office/drawing/2014/main" id="{852DAF03-F971-40E4-B380-944FF342D1C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a:extLst>
            <a:ext uri="{FF2B5EF4-FFF2-40B4-BE49-F238E27FC236}">
              <a16:creationId xmlns:a16="http://schemas.microsoft.com/office/drawing/2014/main" id="{22E32F0A-7F15-49F9-B071-2C8CBBB45FC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a:extLst>
            <a:ext uri="{FF2B5EF4-FFF2-40B4-BE49-F238E27FC236}">
              <a16:creationId xmlns:a16="http://schemas.microsoft.com/office/drawing/2014/main" id="{1FA7FC3F-12D5-447E-9AD7-E48AAC6890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a:extLst>
            <a:ext uri="{FF2B5EF4-FFF2-40B4-BE49-F238E27FC236}">
              <a16:creationId xmlns:a16="http://schemas.microsoft.com/office/drawing/2014/main" id="{76BDBE87-7C76-4A4D-B555-6D691F73CCD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3" name="テキスト ボックス 622">
          <a:extLst>
            <a:ext uri="{FF2B5EF4-FFF2-40B4-BE49-F238E27FC236}">
              <a16:creationId xmlns:a16="http://schemas.microsoft.com/office/drawing/2014/main" id="{AE6E7741-9DDC-485E-9763-C033F32D5E4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a:extLst>
            <a:ext uri="{FF2B5EF4-FFF2-40B4-BE49-F238E27FC236}">
              <a16:creationId xmlns:a16="http://schemas.microsoft.com/office/drawing/2014/main" id="{02A03A00-4C7E-434C-958D-602936D824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B7DA36DD-2F9E-4CD8-9754-F09B437279F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a:extLst>
            <a:ext uri="{FF2B5EF4-FFF2-40B4-BE49-F238E27FC236}">
              <a16:creationId xmlns:a16="http://schemas.microsoft.com/office/drawing/2014/main" id="{C21B8952-95F4-4775-A687-12EEB38912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27" name="直線コネクタ 626">
          <a:extLst>
            <a:ext uri="{FF2B5EF4-FFF2-40B4-BE49-F238E27FC236}">
              <a16:creationId xmlns:a16="http://schemas.microsoft.com/office/drawing/2014/main" id="{12056AB4-D346-4CC3-BEB9-AA15665D0EB3}"/>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28" name="【庁舎】&#10;有形固定資産減価償却率最小値テキスト">
          <a:extLst>
            <a:ext uri="{FF2B5EF4-FFF2-40B4-BE49-F238E27FC236}">
              <a16:creationId xmlns:a16="http://schemas.microsoft.com/office/drawing/2014/main" id="{A17A4010-34D8-4AE9-9F97-40C7031869A3}"/>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29" name="直線コネクタ 628">
          <a:extLst>
            <a:ext uri="{FF2B5EF4-FFF2-40B4-BE49-F238E27FC236}">
              <a16:creationId xmlns:a16="http://schemas.microsoft.com/office/drawing/2014/main" id="{AB8AFE59-7C15-41D1-A2CF-865AB93322E4}"/>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0" name="【庁舎】&#10;有形固定資産減価償却率最大値テキスト">
          <a:extLst>
            <a:ext uri="{FF2B5EF4-FFF2-40B4-BE49-F238E27FC236}">
              <a16:creationId xmlns:a16="http://schemas.microsoft.com/office/drawing/2014/main" id="{C914FA76-5EFC-4128-8903-1D405AA37A8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1" name="直線コネクタ 630">
          <a:extLst>
            <a:ext uri="{FF2B5EF4-FFF2-40B4-BE49-F238E27FC236}">
              <a16:creationId xmlns:a16="http://schemas.microsoft.com/office/drawing/2014/main" id="{B455FBE7-C001-4F5E-A71B-4C049E872DF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632" name="【庁舎】&#10;有形固定資産減価償却率平均値テキスト">
          <a:extLst>
            <a:ext uri="{FF2B5EF4-FFF2-40B4-BE49-F238E27FC236}">
              <a16:creationId xmlns:a16="http://schemas.microsoft.com/office/drawing/2014/main" id="{511913FE-8C56-43B5-A475-B54F5E508722}"/>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33" name="フローチャート: 判断 632">
          <a:extLst>
            <a:ext uri="{FF2B5EF4-FFF2-40B4-BE49-F238E27FC236}">
              <a16:creationId xmlns:a16="http://schemas.microsoft.com/office/drawing/2014/main" id="{40F4A754-6FC8-4E16-A5B0-92738DC6B0F5}"/>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34" name="フローチャート: 判断 633">
          <a:extLst>
            <a:ext uri="{FF2B5EF4-FFF2-40B4-BE49-F238E27FC236}">
              <a16:creationId xmlns:a16="http://schemas.microsoft.com/office/drawing/2014/main" id="{AC5D4961-6317-4C8C-B9EA-F0D7D119D105}"/>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35" name="フローチャート: 判断 634">
          <a:extLst>
            <a:ext uri="{FF2B5EF4-FFF2-40B4-BE49-F238E27FC236}">
              <a16:creationId xmlns:a16="http://schemas.microsoft.com/office/drawing/2014/main" id="{131439CC-1DD4-4ABF-8554-8D220CE6B763}"/>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EBCFA0E8-6474-4657-B9DF-73836F1F1F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240E3188-64F9-405D-B78A-21A41F5E5A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45BAF7B-F3D9-4BBA-8F2D-896A6772B9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8A0864E9-75F1-4F65-ADD1-32F355B248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3DDCB6F-A3AA-409B-9D6D-327F5546B8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41" name="楕円 640">
          <a:extLst>
            <a:ext uri="{FF2B5EF4-FFF2-40B4-BE49-F238E27FC236}">
              <a16:creationId xmlns:a16="http://schemas.microsoft.com/office/drawing/2014/main" id="{A8077A47-37E8-4483-A9E1-27F2D3A9E184}"/>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42" name="【庁舎】&#10;有形固定資産減価償却率該当値テキスト">
          <a:extLst>
            <a:ext uri="{FF2B5EF4-FFF2-40B4-BE49-F238E27FC236}">
              <a16:creationId xmlns:a16="http://schemas.microsoft.com/office/drawing/2014/main" id="{91A3B783-7732-434B-87D7-E926277F09B9}"/>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643" name="楕円 642">
          <a:extLst>
            <a:ext uri="{FF2B5EF4-FFF2-40B4-BE49-F238E27FC236}">
              <a16:creationId xmlns:a16="http://schemas.microsoft.com/office/drawing/2014/main" id="{A9A0AF6E-1146-4287-87C9-5338E4F347EE}"/>
            </a:ext>
          </a:extLst>
        </xdr:cNvPr>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51707</xdr:rowOff>
    </xdr:to>
    <xdr:cxnSp macro="">
      <xdr:nvCxnSpPr>
        <xdr:cNvPr id="644" name="直線コネクタ 643">
          <a:extLst>
            <a:ext uri="{FF2B5EF4-FFF2-40B4-BE49-F238E27FC236}">
              <a16:creationId xmlns:a16="http://schemas.microsoft.com/office/drawing/2014/main" id="{CF3BB5B4-69DA-48B2-8227-0BAC07212B3B}"/>
            </a:ext>
          </a:extLst>
        </xdr:cNvPr>
        <xdr:cNvCxnSpPr/>
      </xdr:nvCxnSpPr>
      <xdr:spPr>
        <a:xfrm flipV="1">
          <a:off x="15481300" y="1836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645" name="楕円 644">
          <a:extLst>
            <a:ext uri="{FF2B5EF4-FFF2-40B4-BE49-F238E27FC236}">
              <a16:creationId xmlns:a16="http://schemas.microsoft.com/office/drawing/2014/main" id="{99DB79DD-B1C6-48B6-855C-4DF3E55CC0C0}"/>
            </a:ext>
          </a:extLst>
        </xdr:cNvPr>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84364</xdr:rowOff>
    </xdr:to>
    <xdr:cxnSp macro="">
      <xdr:nvCxnSpPr>
        <xdr:cNvPr id="646" name="直線コネクタ 645">
          <a:extLst>
            <a:ext uri="{FF2B5EF4-FFF2-40B4-BE49-F238E27FC236}">
              <a16:creationId xmlns:a16="http://schemas.microsoft.com/office/drawing/2014/main" id="{8BD68B21-49DF-4788-AD51-B9B9F84BD4F0}"/>
            </a:ext>
          </a:extLst>
        </xdr:cNvPr>
        <xdr:cNvCxnSpPr/>
      </xdr:nvCxnSpPr>
      <xdr:spPr>
        <a:xfrm flipV="1">
          <a:off x="14592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647" name="n_1aveValue【庁舎】&#10;有形固定資産減価償却率">
          <a:extLst>
            <a:ext uri="{FF2B5EF4-FFF2-40B4-BE49-F238E27FC236}">
              <a16:creationId xmlns:a16="http://schemas.microsoft.com/office/drawing/2014/main" id="{D8F381BC-8061-478D-B1DC-17C533F53525}"/>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648" name="n_2aveValue【庁舎】&#10;有形固定資産減価償却率">
          <a:extLst>
            <a:ext uri="{FF2B5EF4-FFF2-40B4-BE49-F238E27FC236}">
              <a16:creationId xmlns:a16="http://schemas.microsoft.com/office/drawing/2014/main" id="{C902A75A-1DD9-4C88-8B67-D8F85D7DC566}"/>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649" name="n_1mainValue【庁舎】&#10;有形固定資産減価償却率">
          <a:extLst>
            <a:ext uri="{FF2B5EF4-FFF2-40B4-BE49-F238E27FC236}">
              <a16:creationId xmlns:a16="http://schemas.microsoft.com/office/drawing/2014/main" id="{A43A605E-E6CC-4D28-90DD-A802A763E896}"/>
            </a:ext>
          </a:extLst>
        </xdr:cNvPr>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650" name="n_2mainValue【庁舎】&#10;有形固定資産減価償却率">
          <a:extLst>
            <a:ext uri="{FF2B5EF4-FFF2-40B4-BE49-F238E27FC236}">
              <a16:creationId xmlns:a16="http://schemas.microsoft.com/office/drawing/2014/main" id="{B481901F-272F-431D-9737-DD4DD1B42BFA}"/>
            </a:ext>
          </a:extLst>
        </xdr:cNvPr>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D54DD539-0A0C-4F9C-8639-AE4D4EAF75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B44641C3-DC89-4581-BE7B-75E7C77E65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039C8A03-A3F4-48CE-B712-16F2EFDC17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AF5D2142-CC45-4709-AA89-ABCE3C7D2C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4F279C6F-F614-4B2B-BCAD-D628EF28F0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A3F08C6E-8BE6-4235-8DC8-8AB4A68E20D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AB132D0A-BB2F-46D3-B785-00D06CE4AF7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6A4FC7A2-3057-4003-80AD-3AE6BA0585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a:extLst>
            <a:ext uri="{FF2B5EF4-FFF2-40B4-BE49-F238E27FC236}">
              <a16:creationId xmlns:a16="http://schemas.microsoft.com/office/drawing/2014/main" id="{0485BEE1-428B-4585-B2B0-7F65D22EFE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a:extLst>
            <a:ext uri="{FF2B5EF4-FFF2-40B4-BE49-F238E27FC236}">
              <a16:creationId xmlns:a16="http://schemas.microsoft.com/office/drawing/2014/main" id="{5A097DE7-48C2-4CBA-A81D-88DE5F2C1A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1" name="直線コネクタ 660">
          <a:extLst>
            <a:ext uri="{FF2B5EF4-FFF2-40B4-BE49-F238E27FC236}">
              <a16:creationId xmlns:a16="http://schemas.microsoft.com/office/drawing/2014/main" id="{37D6D620-C76B-442B-A48C-F67E5305556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2" name="テキスト ボックス 661">
          <a:extLst>
            <a:ext uri="{FF2B5EF4-FFF2-40B4-BE49-F238E27FC236}">
              <a16:creationId xmlns:a16="http://schemas.microsoft.com/office/drawing/2014/main" id="{FCF0F2A1-E44D-45AE-BC87-5246DCFB364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3" name="直線コネクタ 662">
          <a:extLst>
            <a:ext uri="{FF2B5EF4-FFF2-40B4-BE49-F238E27FC236}">
              <a16:creationId xmlns:a16="http://schemas.microsoft.com/office/drawing/2014/main" id="{5337B394-9333-4DDD-9141-FAD27B54088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4" name="テキスト ボックス 663">
          <a:extLst>
            <a:ext uri="{FF2B5EF4-FFF2-40B4-BE49-F238E27FC236}">
              <a16:creationId xmlns:a16="http://schemas.microsoft.com/office/drawing/2014/main" id="{D5FE789E-B4F5-40D5-9D0A-9C227AC0EA4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5" name="直線コネクタ 664">
          <a:extLst>
            <a:ext uri="{FF2B5EF4-FFF2-40B4-BE49-F238E27FC236}">
              <a16:creationId xmlns:a16="http://schemas.microsoft.com/office/drawing/2014/main" id="{75637DC0-16C4-4378-A24A-68E1466DAC1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6" name="テキスト ボックス 665">
          <a:extLst>
            <a:ext uri="{FF2B5EF4-FFF2-40B4-BE49-F238E27FC236}">
              <a16:creationId xmlns:a16="http://schemas.microsoft.com/office/drawing/2014/main" id="{DE0D85EB-19B6-4C20-AFD3-1D30359DD24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7" name="直線コネクタ 666">
          <a:extLst>
            <a:ext uri="{FF2B5EF4-FFF2-40B4-BE49-F238E27FC236}">
              <a16:creationId xmlns:a16="http://schemas.microsoft.com/office/drawing/2014/main" id="{C88DA642-2C7D-4057-9D12-1A1B50FACA8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8" name="テキスト ボックス 667">
          <a:extLst>
            <a:ext uri="{FF2B5EF4-FFF2-40B4-BE49-F238E27FC236}">
              <a16:creationId xmlns:a16="http://schemas.microsoft.com/office/drawing/2014/main" id="{8F449639-AE48-4F13-945A-36FE039784C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83F16445-39B4-44CD-ABE0-6DE1701334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3DC1BF52-6195-4C56-A39F-9433BE970E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a:extLst>
            <a:ext uri="{FF2B5EF4-FFF2-40B4-BE49-F238E27FC236}">
              <a16:creationId xmlns:a16="http://schemas.microsoft.com/office/drawing/2014/main" id="{CDFE94B4-89E7-4D50-A9D3-394783955D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72" name="直線コネクタ 671">
          <a:extLst>
            <a:ext uri="{FF2B5EF4-FFF2-40B4-BE49-F238E27FC236}">
              <a16:creationId xmlns:a16="http://schemas.microsoft.com/office/drawing/2014/main" id="{96DDBAF3-4520-4EB6-9C3C-8D4086819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73" name="【庁舎】&#10;一人当たり面積最小値テキスト">
          <a:extLst>
            <a:ext uri="{FF2B5EF4-FFF2-40B4-BE49-F238E27FC236}">
              <a16:creationId xmlns:a16="http://schemas.microsoft.com/office/drawing/2014/main" id="{ACB02C3D-CE88-419B-B1D9-6667D0F1ECEF}"/>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74" name="直線コネクタ 673">
          <a:extLst>
            <a:ext uri="{FF2B5EF4-FFF2-40B4-BE49-F238E27FC236}">
              <a16:creationId xmlns:a16="http://schemas.microsoft.com/office/drawing/2014/main" id="{FA00E4D7-1269-41C0-9B49-53C6F6C0891C}"/>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75" name="【庁舎】&#10;一人当たり面積最大値テキスト">
          <a:extLst>
            <a:ext uri="{FF2B5EF4-FFF2-40B4-BE49-F238E27FC236}">
              <a16:creationId xmlns:a16="http://schemas.microsoft.com/office/drawing/2014/main" id="{4CBE59AF-A1E9-4199-A20F-FCB7EE6922C7}"/>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76" name="直線コネクタ 675">
          <a:extLst>
            <a:ext uri="{FF2B5EF4-FFF2-40B4-BE49-F238E27FC236}">
              <a16:creationId xmlns:a16="http://schemas.microsoft.com/office/drawing/2014/main" id="{B2E6AB4F-9819-46CE-A527-BF774224EF4F}"/>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77" name="【庁舎】&#10;一人当たり面積平均値テキスト">
          <a:extLst>
            <a:ext uri="{FF2B5EF4-FFF2-40B4-BE49-F238E27FC236}">
              <a16:creationId xmlns:a16="http://schemas.microsoft.com/office/drawing/2014/main" id="{2867B3D7-9893-46DD-A110-6493D74E0EC2}"/>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78" name="フローチャート: 判断 677">
          <a:extLst>
            <a:ext uri="{FF2B5EF4-FFF2-40B4-BE49-F238E27FC236}">
              <a16:creationId xmlns:a16="http://schemas.microsoft.com/office/drawing/2014/main" id="{AC9869AB-420C-400A-91B7-0C173AE2B09D}"/>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79" name="フローチャート: 判断 678">
          <a:extLst>
            <a:ext uri="{FF2B5EF4-FFF2-40B4-BE49-F238E27FC236}">
              <a16:creationId xmlns:a16="http://schemas.microsoft.com/office/drawing/2014/main" id="{E720E7C5-B127-4035-88A5-1DECE801610A}"/>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680" name="フローチャート: 判断 679">
          <a:extLst>
            <a:ext uri="{FF2B5EF4-FFF2-40B4-BE49-F238E27FC236}">
              <a16:creationId xmlns:a16="http://schemas.microsoft.com/office/drawing/2014/main" id="{3903BF10-FA1B-4E8B-9912-C8680B320CCD}"/>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24232DC-9DF5-4574-89A4-CA3A10ADE4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7DDF31A-B18B-4C5F-B34F-5BF1AC653B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63E67B0-E512-4FCE-84AC-065FD680C3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12FF584-C209-4D66-9A36-D77D63B9B2A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B0333EB0-61C1-46FD-BA8E-9677D4C511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8941</xdr:rowOff>
    </xdr:from>
    <xdr:to>
      <xdr:col>116</xdr:col>
      <xdr:colOff>114300</xdr:colOff>
      <xdr:row>107</xdr:row>
      <xdr:rowOff>110541</xdr:rowOff>
    </xdr:to>
    <xdr:sp macro="" textlink="">
      <xdr:nvSpPr>
        <xdr:cNvPr id="686" name="楕円 685">
          <a:extLst>
            <a:ext uri="{FF2B5EF4-FFF2-40B4-BE49-F238E27FC236}">
              <a16:creationId xmlns:a16="http://schemas.microsoft.com/office/drawing/2014/main" id="{00BC2493-EB60-4148-8F9D-27FD90879DCB}"/>
            </a:ext>
          </a:extLst>
        </xdr:cNvPr>
        <xdr:cNvSpPr/>
      </xdr:nvSpPr>
      <xdr:spPr>
        <a:xfrm>
          <a:off x="221107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138473</xdr:rowOff>
    </xdr:from>
    <xdr:ext cx="469744" cy="259045"/>
    <xdr:sp macro="" textlink="">
      <xdr:nvSpPr>
        <xdr:cNvPr id="687" name="【庁舎】&#10;一人当たり面積該当値テキスト">
          <a:extLst>
            <a:ext uri="{FF2B5EF4-FFF2-40B4-BE49-F238E27FC236}">
              <a16:creationId xmlns:a16="http://schemas.microsoft.com/office/drawing/2014/main" id="{D04AA625-2243-4F2E-A84D-12321A76B761}"/>
            </a:ext>
          </a:extLst>
        </xdr:cNvPr>
        <xdr:cNvSpPr txBox="1"/>
      </xdr:nvSpPr>
      <xdr:spPr>
        <a:xfrm>
          <a:off x="22199600" y="183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10313</xdr:rowOff>
    </xdr:from>
    <xdr:to>
      <xdr:col>112</xdr:col>
      <xdr:colOff>38100</xdr:colOff>
      <xdr:row>107</xdr:row>
      <xdr:rowOff>111913</xdr:rowOff>
    </xdr:to>
    <xdr:sp macro="" textlink="">
      <xdr:nvSpPr>
        <xdr:cNvPr id="688" name="楕円 687">
          <a:extLst>
            <a:ext uri="{FF2B5EF4-FFF2-40B4-BE49-F238E27FC236}">
              <a16:creationId xmlns:a16="http://schemas.microsoft.com/office/drawing/2014/main" id="{7BB0DE85-1060-4F98-B12F-99592D60BF45}"/>
            </a:ext>
          </a:extLst>
        </xdr:cNvPr>
        <xdr:cNvSpPr/>
      </xdr:nvSpPr>
      <xdr:spPr>
        <a:xfrm>
          <a:off x="21272500" y="18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59741</xdr:rowOff>
    </xdr:from>
    <xdr:to>
      <xdr:col>116</xdr:col>
      <xdr:colOff>63500</xdr:colOff>
      <xdr:row>107</xdr:row>
      <xdr:rowOff>61113</xdr:rowOff>
    </xdr:to>
    <xdr:cxnSp macro="">
      <xdr:nvCxnSpPr>
        <xdr:cNvPr id="689" name="直線コネクタ 688">
          <a:extLst>
            <a:ext uri="{FF2B5EF4-FFF2-40B4-BE49-F238E27FC236}">
              <a16:creationId xmlns:a16="http://schemas.microsoft.com/office/drawing/2014/main" id="{C47A040C-A597-41EB-8A3C-5920FDFC45E2}"/>
            </a:ext>
          </a:extLst>
        </xdr:cNvPr>
        <xdr:cNvCxnSpPr/>
      </xdr:nvCxnSpPr>
      <xdr:spPr>
        <a:xfrm flipV="1">
          <a:off x="21323300" y="1840489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12142</xdr:rowOff>
    </xdr:from>
    <xdr:to>
      <xdr:col>107</xdr:col>
      <xdr:colOff>101600</xdr:colOff>
      <xdr:row>107</xdr:row>
      <xdr:rowOff>113742</xdr:rowOff>
    </xdr:to>
    <xdr:sp macro="" textlink="">
      <xdr:nvSpPr>
        <xdr:cNvPr id="690" name="楕円 689">
          <a:extLst>
            <a:ext uri="{FF2B5EF4-FFF2-40B4-BE49-F238E27FC236}">
              <a16:creationId xmlns:a16="http://schemas.microsoft.com/office/drawing/2014/main" id="{6853BAA5-0599-4A68-A68A-D93010965DE6}"/>
            </a:ext>
          </a:extLst>
        </xdr:cNvPr>
        <xdr:cNvSpPr/>
      </xdr:nvSpPr>
      <xdr:spPr>
        <a:xfrm>
          <a:off x="20383500" y="18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61113</xdr:rowOff>
    </xdr:from>
    <xdr:to>
      <xdr:col>111</xdr:col>
      <xdr:colOff>177800</xdr:colOff>
      <xdr:row>107</xdr:row>
      <xdr:rowOff>62942</xdr:rowOff>
    </xdr:to>
    <xdr:cxnSp macro="">
      <xdr:nvCxnSpPr>
        <xdr:cNvPr id="691" name="直線コネクタ 690">
          <a:extLst>
            <a:ext uri="{FF2B5EF4-FFF2-40B4-BE49-F238E27FC236}">
              <a16:creationId xmlns:a16="http://schemas.microsoft.com/office/drawing/2014/main" id="{0AC92BB1-4BA5-4C23-8F74-F06E86F12B61}"/>
            </a:ext>
          </a:extLst>
        </xdr:cNvPr>
        <xdr:cNvCxnSpPr/>
      </xdr:nvCxnSpPr>
      <xdr:spPr>
        <a:xfrm flipV="1">
          <a:off x="20434300" y="184062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692" name="n_1aveValue【庁舎】&#10;一人当たり面積">
          <a:extLst>
            <a:ext uri="{FF2B5EF4-FFF2-40B4-BE49-F238E27FC236}">
              <a16:creationId xmlns:a16="http://schemas.microsoft.com/office/drawing/2014/main" id="{67F2E7C1-B962-460C-A8B0-284AAEFCF9A1}"/>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693" name="n_2aveValue【庁舎】&#10;一人当たり面積">
          <a:extLst>
            <a:ext uri="{FF2B5EF4-FFF2-40B4-BE49-F238E27FC236}">
              <a16:creationId xmlns:a16="http://schemas.microsoft.com/office/drawing/2014/main" id="{0CC53F96-AA9B-4E16-A949-9CA7C6EE19F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103040</xdr:rowOff>
    </xdr:from>
    <xdr:ext cx="469744" cy="259045"/>
    <xdr:sp macro="" textlink="">
      <xdr:nvSpPr>
        <xdr:cNvPr id="694" name="n_1mainValue【庁舎】&#10;一人当たり面積">
          <a:extLst>
            <a:ext uri="{FF2B5EF4-FFF2-40B4-BE49-F238E27FC236}">
              <a16:creationId xmlns:a16="http://schemas.microsoft.com/office/drawing/2014/main" id="{A709E348-485F-48EC-B53A-0545C86C3D5B}"/>
            </a:ext>
          </a:extLst>
        </xdr:cNvPr>
        <xdr:cNvSpPr txBox="1"/>
      </xdr:nvSpPr>
      <xdr:spPr>
        <a:xfrm>
          <a:off x="21075727" y="184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104869</xdr:rowOff>
    </xdr:from>
    <xdr:ext cx="469744" cy="259045"/>
    <xdr:sp macro="" textlink="">
      <xdr:nvSpPr>
        <xdr:cNvPr id="695" name="n_2mainValue【庁舎】&#10;一人当たり面積">
          <a:extLst>
            <a:ext uri="{FF2B5EF4-FFF2-40B4-BE49-F238E27FC236}">
              <a16:creationId xmlns:a16="http://schemas.microsoft.com/office/drawing/2014/main" id="{4C75E92B-17B4-4D0B-9647-8368156C7C50}"/>
            </a:ext>
          </a:extLst>
        </xdr:cNvPr>
        <xdr:cNvSpPr txBox="1"/>
      </xdr:nvSpPr>
      <xdr:spPr>
        <a:xfrm>
          <a:off x="20199427" y="184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3CE65291-970F-47A8-82D8-DA9357252C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48275E2F-E5A3-4CE9-826C-F305473C4C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4B1B4A5A-02ED-45B6-84C1-901D2E33F9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年度に整備され、耐用年数もあることから、数値が低くなっている。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体育館やプール、消防施設、保健センター等は整備してから年数が経過していることから償却率を上昇させていると思われる。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また、一部事務組合の固定資産台帳の整備に伴い、一般廃棄物処理施設の有形固定資産</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減価償却率等が平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成２８年度より反映されている。施設について年数が経過していることから、類似団体と比べ有形固定資産減価償却率が増となってきている。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各施設の一人当たりの面積について上昇しているのは、算定対象人数の減に伴うものである。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有形固定資産減価償却率については、償却資産評価額と減価償却累計額から算出されるものであり、新施設が整備された場合に、その率が下がってくる可能性がある。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今後も公共施設等総合管理計画に沿った管理に取り組んでいく。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普通会計の財源のうち</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％を地方交付税に依存している状況。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税収については、　個人、法人税、軽自動車税について微増となっているが、基準財政需要額も減となってきていることから、単年度での財政力指数が上昇し、３カ年平均での指数も上がっている。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指数は上昇しているが、引き続き税収アップをめざすとともに、税収の徴収率の向上及び歳入の確保につとめていく。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9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経常経費に充当した一般財源は</a:t>
          </a:r>
          <a:r>
            <a:rPr kumimoji="1" lang="ja-JP" altLang="en-US" sz="1250">
              <a:solidFill>
                <a:schemeClr val="dk1"/>
              </a:solidFill>
              <a:effectLst/>
              <a:latin typeface="+mn-lt"/>
              <a:ea typeface="+mn-ea"/>
              <a:cs typeface="+mn-cs"/>
            </a:rPr>
            <a:t>、</a:t>
          </a:r>
          <a:r>
            <a:rPr kumimoji="1" lang="ja-JP" altLang="en-US" sz="1250">
              <a:latin typeface="ＭＳ Ｐゴシック" panose="020B0600070205080204" pitchFamily="50" charset="-128"/>
              <a:ea typeface="ＭＳ Ｐゴシック" panose="020B0600070205080204" pitchFamily="50" charset="-128"/>
            </a:rPr>
            <a:t>公債費、投資及び出資・貸付金、補助費等について減、物件費、人件費、繰出金等で増となっている。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mn-lt"/>
              <a:ea typeface="+mn-ea"/>
              <a:cs typeface="+mn-cs"/>
            </a:rPr>
            <a:t>経常経費に充当した一般財源</a:t>
          </a:r>
          <a:r>
            <a:rPr kumimoji="1" lang="ja-JP" altLang="en-US" sz="1250">
              <a:solidFill>
                <a:schemeClr val="dk1"/>
              </a:solidFill>
              <a:effectLst/>
              <a:latin typeface="+mn-lt"/>
              <a:ea typeface="+mn-ea"/>
              <a:cs typeface="+mn-cs"/>
            </a:rPr>
            <a:t>の総額は平成２８年度と比べ１．１％減となっているのだが、歳入経常一般財源について、普通交付税の減額等により前年度比５．４％減となっていることから、結果的に経常収支比率が上昇している。</a:t>
          </a:r>
          <a:endParaRPr kumimoji="1" lang="en-US" altLang="ja-JP" sz="1250">
            <a:solidFill>
              <a:schemeClr val="dk1"/>
            </a:solidFill>
            <a:effectLst/>
            <a:latin typeface="+mn-lt"/>
            <a:ea typeface="+mn-ea"/>
            <a:cs typeface="+mn-cs"/>
          </a:endParaRPr>
        </a:p>
        <a:p>
          <a:r>
            <a:rPr kumimoji="1" lang="ja-JP" altLang="en-US" sz="1250">
              <a:latin typeface="ＭＳ Ｐゴシック" panose="020B0600070205080204" pitchFamily="50" charset="-128"/>
              <a:ea typeface="ＭＳ Ｐゴシック" panose="020B0600070205080204" pitchFamily="50" charset="-128"/>
            </a:rPr>
            <a:t>今後は、起債事業の増や、元金償還の開始等に伴い公債費についても増が見込まれる。繰上償還等の実施や自主財源の確保にもつとめていく。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18687</xdr:rowOff>
    </xdr:from>
    <xdr:to>
      <xdr:col>23</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91487"/>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134983</xdr:rowOff>
    </xdr:from>
    <xdr:to>
      <xdr:col>19</xdr:col>
      <xdr:colOff>133350</xdr:colOff>
      <xdr:row>64</xdr:row>
      <xdr:rowOff>18687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3633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134983</xdr:rowOff>
    </xdr:from>
    <xdr:to>
      <xdr:col>15</xdr:col>
      <xdr:colOff>82550</xdr:colOff>
      <xdr:row>63</xdr:row>
      <xdr:rowOff>141877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363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141877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4326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139337</xdr:rowOff>
    </xdr:from>
    <xdr:to>
      <xdr:col>19</xdr:col>
      <xdr:colOff>184150</xdr:colOff>
      <xdr:row>64</xdr:row>
      <xdr:rowOff>69487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79664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0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84183</xdr:rowOff>
    </xdr:from>
    <xdr:to>
      <xdr:col>15</xdr:col>
      <xdr:colOff>133350</xdr:colOff>
      <xdr:row>64</xdr:row>
      <xdr:rowOff>14333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91077</xdr:rowOff>
    </xdr:from>
    <xdr:to>
      <xdr:col>11</xdr:col>
      <xdr:colOff>82550</xdr:colOff>
      <xdr:row>64</xdr:row>
      <xdr:rowOff>21227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31404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年度途中での職員採用等で職員数が増えたことから人件費について増となってきている。また、物件費についても、図書館の整備に係る費用や、</a:t>
          </a:r>
          <a:r>
            <a:rPr kumimoji="1" lang="ja-JP" altLang="ja-JP" sz="1300">
              <a:solidFill>
                <a:schemeClr val="dk1"/>
              </a:solidFill>
              <a:effectLst/>
              <a:latin typeface="+mn-lt"/>
              <a:ea typeface="+mn-ea"/>
              <a:cs typeface="+mn-cs"/>
            </a:rPr>
            <a:t>施設管理の委託料、学校システムの保守、崩土による機械借上、光ファイバ関係システム委託料等</a:t>
          </a:r>
          <a:r>
            <a:rPr kumimoji="1" lang="ja-JP" altLang="en-US" sz="1300">
              <a:solidFill>
                <a:schemeClr val="dk1"/>
              </a:solidFill>
              <a:effectLst/>
              <a:latin typeface="+mn-lt"/>
              <a:ea typeface="+mn-ea"/>
              <a:cs typeface="+mn-cs"/>
            </a:rPr>
            <a:t>が増となっている。維持補修費についても、</a:t>
          </a:r>
          <a:r>
            <a:rPr kumimoji="1" lang="ja-JP" altLang="ja-JP" sz="1300">
              <a:solidFill>
                <a:schemeClr val="dk1"/>
              </a:solidFill>
              <a:effectLst/>
              <a:latin typeface="+mn-lt"/>
              <a:ea typeface="+mn-ea"/>
              <a:cs typeface="+mn-cs"/>
            </a:rPr>
            <a:t>雲の上の施設群や、土づくりセンターの修繕事業等を行ったことによる増。</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人口についても平成２８年度とくらべ減少してきていることから、一人当たりの決算額が増加している。</a:t>
          </a:r>
          <a:endParaRPr kumimoji="1" lang="en-US" altLang="ja-JP" sz="13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96262</xdr:rowOff>
    </xdr:from>
    <xdr:to>
      <xdr:col>23</xdr:col>
      <xdr:colOff>133350</xdr:colOff>
      <xdr:row>83</xdr:row>
      <xdr:rowOff>10181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55162"/>
          <a:ext cx="8382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89326</xdr:rowOff>
    </xdr:from>
    <xdr:to>
      <xdr:col>19</xdr:col>
      <xdr:colOff>133350</xdr:colOff>
      <xdr:row>82</xdr:row>
      <xdr:rowOff>96262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48226"/>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58567</xdr:rowOff>
    </xdr:from>
    <xdr:to>
      <xdr:col>15</xdr:col>
      <xdr:colOff>82550</xdr:colOff>
      <xdr:row>82</xdr:row>
      <xdr:rowOff>89326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17467"/>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28682</xdr:rowOff>
    </xdr:from>
    <xdr:to>
      <xdr:col>11</xdr:col>
      <xdr:colOff>31750</xdr:colOff>
      <xdr:row>82</xdr:row>
      <xdr:rowOff>58567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7582"/>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130831</xdr:rowOff>
    </xdr:from>
    <xdr:to>
      <xdr:col>23</xdr:col>
      <xdr:colOff>184150</xdr:colOff>
      <xdr:row>83</xdr:row>
      <xdr:rowOff>60981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102908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45462</xdr:rowOff>
    </xdr:from>
    <xdr:to>
      <xdr:col>19</xdr:col>
      <xdr:colOff>184150</xdr:colOff>
      <xdr:row>82</xdr:row>
      <xdr:rowOff>147062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157239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7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38526</xdr:rowOff>
    </xdr:from>
    <xdr:to>
      <xdr:col>15</xdr:col>
      <xdr:colOff>133350</xdr:colOff>
      <xdr:row>82</xdr:row>
      <xdr:rowOff>140126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150303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7767</xdr:rowOff>
    </xdr:from>
    <xdr:to>
      <xdr:col>11</xdr:col>
      <xdr:colOff>82550</xdr:colOff>
      <xdr:row>82</xdr:row>
      <xdr:rowOff>109367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119544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3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149332</xdr:rowOff>
    </xdr:from>
    <xdr:to>
      <xdr:col>7</xdr:col>
      <xdr:colOff>31750</xdr:colOff>
      <xdr:row>82</xdr:row>
      <xdr:rowOff>79482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89659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平成３０年度の調査結果が未公表のため、平成２９年度の数値の引用となっている。そのため、昨年度と同数値。</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４年～２５年度については国家公務員の時限的な給与改革特例法による措置を反映した算定方法となったため指数がアップしていたが、平成２５年７月～３月にかけて２．５％の給与カットを行ったことにより、ラスパイレス指数は減となった。近年、国家公務員の給与改定及び、職員構成の変更等に伴い減となっ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65405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1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86</xdr:row>
      <xdr:rowOff>71438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101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71438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1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167957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14605</xdr:rowOff>
    </xdr:from>
    <xdr:to>
      <xdr:col>77</xdr:col>
      <xdr:colOff>95250</xdr:colOff>
      <xdr:row>86</xdr:row>
      <xdr:rowOff>116205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126382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調査数値が昨年度と同様平成２９年４月１日現在の人数となっている。平成２９年度の調査人口は平成３０年１月１日現在の住民基本台帳人口を反映していることから、平成２８年度調査分よりも減となっているため、人口千人当たり職員数がわずかながら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129756</xdr:rowOff>
    </xdr:from>
    <xdr:to>
      <xdr:col>81</xdr:col>
      <xdr:colOff>44450</xdr:colOff>
      <xdr:row>61</xdr:row>
      <xdr:rowOff>133617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8820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91631</xdr:rowOff>
    </xdr:from>
    <xdr:to>
      <xdr:col>77</xdr:col>
      <xdr:colOff>44450</xdr:colOff>
      <xdr:row>61</xdr:row>
      <xdr:rowOff>129756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50081"/>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91631</xdr:rowOff>
    </xdr:from>
    <xdr:to>
      <xdr:col>72</xdr:col>
      <xdr:colOff>203200</xdr:colOff>
      <xdr:row>61</xdr:row>
      <xdr:rowOff>92596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55008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59779</xdr:rowOff>
    </xdr:from>
    <xdr:to>
      <xdr:col>68</xdr:col>
      <xdr:colOff>152400</xdr:colOff>
      <xdr:row>61</xdr:row>
      <xdr:rowOff>92596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51822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82817</xdr:rowOff>
    </xdr:from>
    <xdr:to>
      <xdr:col>81</xdr:col>
      <xdr:colOff>95250</xdr:colOff>
      <xdr:row>62</xdr:row>
      <xdr:rowOff>12967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99344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8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78956</xdr:rowOff>
    </xdr:from>
    <xdr:to>
      <xdr:col>77</xdr:col>
      <xdr:colOff>95250</xdr:colOff>
      <xdr:row>62</xdr:row>
      <xdr:rowOff>9106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19283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40831</xdr:rowOff>
    </xdr:from>
    <xdr:to>
      <xdr:col>73</xdr:col>
      <xdr:colOff>44450</xdr:colOff>
      <xdr:row>61</xdr:row>
      <xdr:rowOff>142431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152608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6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41796</xdr:rowOff>
    </xdr:from>
    <xdr:to>
      <xdr:col>68</xdr:col>
      <xdr:colOff>203200</xdr:colOff>
      <xdr:row>61</xdr:row>
      <xdr:rowOff>143396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153573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8979</xdr:rowOff>
    </xdr:from>
    <xdr:to>
      <xdr:col>64</xdr:col>
      <xdr:colOff>152400</xdr:colOff>
      <xdr:row>61</xdr:row>
      <xdr:rowOff>110579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120756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3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べて元利償還金が大幅に減となったことにより、標準税収入額、普通交付税額、臨時財政対策債発行可能額が減となっても、実質公債費比率の単年度比率が下がってきている。平成２７年度から元利償還金額が下がり続けている等、単年度の比率が下がっており、３カ年平均についても下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今後も起債事業があることから、財政措置等を踏まえた計画的な借入や返済等を行い、水準を抑えられるようつとめる。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135044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5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151130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ているため、将来負担比率として数値は表れていない。しかしながら、普通交付税の減、今後予定されている起債事業による借入、基金の取り崩しも予定されていることから、将来負担額の増、充当可能財源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今後も計画的な事業の実施につとめる。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平成２９年度は年度途中での職員採用等があり、人件費が増になっていることに加え、地方交付税の減に伴う歳入経常一般財源の減に伴い、ポイントが上昇している。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35</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471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34</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334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85852</xdr:rowOff>
    </xdr:from>
    <xdr:to>
      <xdr:col>11</xdr:col>
      <xdr:colOff>9525</xdr:colOff>
      <xdr:row>34</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67056</xdr:rowOff>
    </xdr:from>
    <xdr:to>
      <xdr:col>20</xdr:col>
      <xdr:colOff>38100</xdr:colOff>
      <xdr:row>34</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85344</xdr:rowOff>
    </xdr:from>
    <xdr:to>
      <xdr:col>15</xdr:col>
      <xdr:colOff>149225</xdr:colOff>
      <xdr:row>35</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管理の委託料や、学校システムの保守、崩土による機械借上、光ファイバ関係システム委託料等の増に伴い、経常的な物件費の総額が増となってきている。また、歳入経常一般財源が減額となっていることから、ポイントが増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117203</xdr:rowOff>
    </xdr:from>
    <xdr:to>
      <xdr:col>82</xdr:col>
      <xdr:colOff>107950</xdr:colOff>
      <xdr:row>17</xdr:row>
      <xdr:rowOff>63319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604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105773</xdr:rowOff>
    </xdr:from>
    <xdr:to>
      <xdr:col>78</xdr:col>
      <xdr:colOff>69850</xdr:colOff>
      <xdr:row>16</xdr:row>
      <xdr:rowOff>117203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7752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105773</xdr:rowOff>
    </xdr:from>
    <xdr:to>
      <xdr:col>73</xdr:col>
      <xdr:colOff>180975</xdr:colOff>
      <xdr:row>15</xdr:row>
      <xdr:rowOff>158024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775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60053</xdr:rowOff>
    </xdr:from>
    <xdr:to>
      <xdr:col>69</xdr:col>
      <xdr:colOff>92075</xdr:colOff>
      <xdr:row>15</xdr:row>
      <xdr:rowOff>158024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318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12519</xdr:rowOff>
    </xdr:from>
    <xdr:to>
      <xdr:col>82</xdr:col>
      <xdr:colOff>158750</xdr:colOff>
      <xdr:row>17</xdr:row>
      <xdr:rowOff>114119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156046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66403</xdr:rowOff>
    </xdr:from>
    <xdr:to>
      <xdr:col>78</xdr:col>
      <xdr:colOff>120650</xdr:colOff>
      <xdr:row>16</xdr:row>
      <xdr:rowOff>168003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152780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54973</xdr:rowOff>
    </xdr:from>
    <xdr:to>
      <xdr:col>74</xdr:col>
      <xdr:colOff>31750</xdr:colOff>
      <xdr:row>15</xdr:row>
      <xdr:rowOff>156573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166750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107224</xdr:rowOff>
    </xdr:from>
    <xdr:to>
      <xdr:col>69</xdr:col>
      <xdr:colOff>142875</xdr:colOff>
      <xdr:row>16</xdr:row>
      <xdr:rowOff>37374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47551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9253</xdr:rowOff>
    </xdr:from>
    <xdr:to>
      <xdr:col>65</xdr:col>
      <xdr:colOff>53975</xdr:colOff>
      <xdr:row>15</xdr:row>
      <xdr:rowOff>110853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121030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平成２９年度決算額において、扶助費総額は減となってきている。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医療扶助等の減によるもの。</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しかしながら、</a:t>
          </a:r>
          <a:r>
            <a:rPr kumimoji="1" lang="ja-JP" altLang="ja-JP" sz="1300">
              <a:solidFill>
                <a:schemeClr val="dk1"/>
              </a:solidFill>
              <a:effectLst/>
              <a:latin typeface="+mn-lt"/>
              <a:ea typeface="+mn-ea"/>
              <a:cs typeface="+mn-cs"/>
            </a:rPr>
            <a:t>地方交付税の減に伴う歳入経常一般財源の減に伴い、</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が上昇している。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9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その他に係る経常収支比率について、貸付金、維持補修費等は減額となっている、繰出金については、簡易水道事業の公債費分や、国保事業、介護保険事業等で増額となってきている。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その他の総額においては平成２９年度よりも減額となってきているのだが、こちらについても</a:t>
          </a:r>
          <a:r>
            <a:rPr kumimoji="1" lang="ja-JP" altLang="ja-JP" sz="1300">
              <a:solidFill>
                <a:schemeClr val="dk1"/>
              </a:solidFill>
              <a:effectLst/>
              <a:latin typeface="+mn-lt"/>
              <a:ea typeface="+mn-ea"/>
              <a:cs typeface="+mn-cs"/>
            </a:rPr>
            <a:t>歳入経常一般財源が減となっていることから、ポイントが増となっている。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136144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32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56</xdr:row>
      <xdr:rowOff>140716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32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56</xdr:row>
      <xdr:rowOff>140716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91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90424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87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57421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167149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126001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121429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総額については増となってきているが、経常的な補助費については、津野山広域事務組合への負担金等が減となってきている。しかしながら、歳入経常一般財源が減額となっていることから、ポイントが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平成２８年度と比べ、歳入経常一般財源も減となっているが、元利償還金についても減となっている。元利償還金の減額率が大きかったため、全体的な率も下がってきている。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しかしながら、建設事業等に伴う地方債の元金償還開始に伴い今後ポイントが上昇する見込みである。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63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77</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111761</xdr:rowOff>
    </xdr:from>
    <xdr:to>
      <xdr:col>11</xdr:col>
      <xdr:colOff>9525</xdr:colOff>
      <xdr:row>77</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13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平成２９年度においては、公債費以外でも投資及び出資・貸付金、補助費、扶助費で減額となってきており、経常経費充当一般財源としても前年度と比べ５．４％の減となっていている。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しかしながら、歳入経常一般財源が減となってきていることからポイントが上昇している。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08214"/>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171087</xdr:rowOff>
    </xdr:from>
    <xdr:to>
      <xdr:col>78</xdr:col>
      <xdr:colOff>69850</xdr:colOff>
      <xdr:row>76</xdr:row>
      <xdr:rowOff>78014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298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144962</xdr:rowOff>
    </xdr:from>
    <xdr:to>
      <xdr:col>73</xdr:col>
      <xdr:colOff>180975</xdr:colOff>
      <xdr:row>75</xdr:row>
      <xdr:rowOff>171087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03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95976</xdr:rowOff>
    </xdr:from>
    <xdr:to>
      <xdr:col>69</xdr:col>
      <xdr:colOff>92075</xdr:colOff>
      <xdr:row>75</xdr:row>
      <xdr:rowOff>144962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547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138992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120287</xdr:rowOff>
    </xdr:from>
    <xdr:to>
      <xdr:col>74</xdr:col>
      <xdr:colOff>31750</xdr:colOff>
      <xdr:row>76</xdr:row>
      <xdr:rowOff>50437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60614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94162</xdr:rowOff>
    </xdr:from>
    <xdr:to>
      <xdr:col>69</xdr:col>
      <xdr:colOff>142875</xdr:colOff>
      <xdr:row>76</xdr:row>
      <xdr:rowOff>24312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34489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45176</xdr:rowOff>
    </xdr:from>
    <xdr:to>
      <xdr:col>65</xdr:col>
      <xdr:colOff>53975</xdr:colOff>
      <xdr:row>75</xdr:row>
      <xdr:rowOff>146776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156953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65493</xdr:rowOff>
    </xdr:from>
    <xdr:to>
      <xdr:col>29</xdr:col>
      <xdr:colOff>127000</xdr:colOff>
      <xdr:row>18</xdr:row>
      <xdr:rowOff>86892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9218"/>
          <a:ext cx="647700" cy="2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81130</xdr:rowOff>
    </xdr:from>
    <xdr:to>
      <xdr:col>26</xdr:col>
      <xdr:colOff>50800</xdr:colOff>
      <xdr:row>18</xdr:row>
      <xdr:rowOff>86892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14855"/>
          <a:ext cx="698500" cy="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81130</xdr:rowOff>
    </xdr:from>
    <xdr:to>
      <xdr:col>22</xdr:col>
      <xdr:colOff>114300</xdr:colOff>
      <xdr:row>18</xdr:row>
      <xdr:rowOff>98158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4855"/>
          <a:ext cx="698500" cy="1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98158</xdr:rowOff>
    </xdr:from>
    <xdr:to>
      <xdr:col>18</xdr:col>
      <xdr:colOff>177800</xdr:colOff>
      <xdr:row>18</xdr:row>
      <xdr:rowOff>105352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1883"/>
          <a:ext cx="698500" cy="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14693</xdr:rowOff>
    </xdr:from>
    <xdr:to>
      <xdr:col>29</xdr:col>
      <xdr:colOff>177800</xdr:colOff>
      <xdr:row>18</xdr:row>
      <xdr:rowOff>116293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158220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36092</xdr:rowOff>
    </xdr:from>
    <xdr:to>
      <xdr:col>26</xdr:col>
      <xdr:colOff>101600</xdr:colOff>
      <xdr:row>18</xdr:row>
      <xdr:rowOff>137692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122469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30330</xdr:rowOff>
    </xdr:from>
    <xdr:to>
      <xdr:col>22</xdr:col>
      <xdr:colOff>165100</xdr:colOff>
      <xdr:row>18</xdr:row>
      <xdr:rowOff>131930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116707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47358</xdr:rowOff>
    </xdr:from>
    <xdr:to>
      <xdr:col>19</xdr:col>
      <xdr:colOff>38100</xdr:colOff>
      <xdr:row>18</xdr:row>
      <xdr:rowOff>148958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133735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54552</xdr:rowOff>
    </xdr:from>
    <xdr:to>
      <xdr:col>15</xdr:col>
      <xdr:colOff>101600</xdr:colOff>
      <xdr:row>18</xdr:row>
      <xdr:rowOff>156152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140929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271891</xdr:rowOff>
    </xdr:from>
    <xdr:to>
      <xdr:col>29</xdr:col>
      <xdr:colOff>127000</xdr:colOff>
      <xdr:row>35</xdr:row>
      <xdr:rowOff>297156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82241"/>
          <a:ext cx="647700" cy="2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259345</xdr:rowOff>
    </xdr:from>
    <xdr:to>
      <xdr:col>26</xdr:col>
      <xdr:colOff>50800</xdr:colOff>
      <xdr:row>35</xdr:row>
      <xdr:rowOff>271891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69695"/>
          <a:ext cx="698500" cy="1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251112</xdr:rowOff>
    </xdr:from>
    <xdr:to>
      <xdr:col>22</xdr:col>
      <xdr:colOff>114300</xdr:colOff>
      <xdr:row>35</xdr:row>
      <xdr:rowOff>259345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61462"/>
          <a:ext cx="698500" cy="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251112</xdr:rowOff>
    </xdr:from>
    <xdr:to>
      <xdr:col>18</xdr:col>
      <xdr:colOff>177800</xdr:colOff>
      <xdr:row>35</xdr:row>
      <xdr:rowOff>253448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61462"/>
          <a:ext cx="698500" cy="2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246356</xdr:rowOff>
    </xdr:from>
    <xdr:to>
      <xdr:col>29</xdr:col>
      <xdr:colOff>177800</xdr:colOff>
      <xdr:row>36</xdr:row>
      <xdr:rowOff>5056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218433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221091</xdr:rowOff>
    </xdr:from>
    <xdr:to>
      <xdr:col>26</xdr:col>
      <xdr:colOff>101600</xdr:colOff>
      <xdr:row>35</xdr:row>
      <xdr:rowOff>322691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307468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208545</xdr:rowOff>
    </xdr:from>
    <xdr:to>
      <xdr:col>22</xdr:col>
      <xdr:colOff>165100</xdr:colOff>
      <xdr:row>35</xdr:row>
      <xdr:rowOff>310145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294922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200312</xdr:rowOff>
    </xdr:from>
    <xdr:to>
      <xdr:col>19</xdr:col>
      <xdr:colOff>38100</xdr:colOff>
      <xdr:row>35</xdr:row>
      <xdr:rowOff>301912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202648</xdr:rowOff>
    </xdr:from>
    <xdr:to>
      <xdr:col>15</xdr:col>
      <xdr:colOff>101600</xdr:colOff>
      <xdr:row>35</xdr:row>
      <xdr:rowOff>304248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289025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157135</xdr:rowOff>
    </xdr:from>
    <xdr:to>
      <xdr:col>24</xdr:col>
      <xdr:colOff>63500</xdr:colOff>
      <xdr:row>37</xdr:row>
      <xdr:rowOff>4851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29335"/>
          <a:ext cx="838200" cy="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161989</xdr:rowOff>
    </xdr:from>
    <xdr:to>
      <xdr:col>19</xdr:col>
      <xdr:colOff>177800</xdr:colOff>
      <xdr:row>37</xdr:row>
      <xdr:rowOff>4851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34189"/>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161989</xdr:rowOff>
    </xdr:from>
    <xdr:to>
      <xdr:col>15</xdr:col>
      <xdr:colOff>50800</xdr:colOff>
      <xdr:row>37</xdr:row>
      <xdr:rowOff>9873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4189"/>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9873</xdr:rowOff>
    </xdr:from>
    <xdr:to>
      <xdr:col>10</xdr:col>
      <xdr:colOff>114300</xdr:colOff>
      <xdr:row>37</xdr:row>
      <xdr:rowOff>17388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3523"/>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106335</xdr:rowOff>
    </xdr:from>
    <xdr:to>
      <xdr:col>24</xdr:col>
      <xdr:colOff>114300</xdr:colOff>
      <xdr:row>37</xdr:row>
      <xdr:rowOff>36485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84762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5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125501</xdr:rowOff>
    </xdr:from>
    <xdr:to>
      <xdr:col>20</xdr:col>
      <xdr:colOff>38100</xdr:colOff>
      <xdr:row>37</xdr:row>
      <xdr:rowOff>55651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46778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111189</xdr:rowOff>
    </xdr:from>
    <xdr:to>
      <xdr:col>15</xdr:col>
      <xdr:colOff>101600</xdr:colOff>
      <xdr:row>37</xdr:row>
      <xdr:rowOff>41339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32466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7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130523</xdr:rowOff>
    </xdr:from>
    <xdr:to>
      <xdr:col>10</xdr:col>
      <xdr:colOff>165100</xdr:colOff>
      <xdr:row>37</xdr:row>
      <xdr:rowOff>60673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51800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9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138038</xdr:rowOff>
    </xdr:from>
    <xdr:to>
      <xdr:col>6</xdr:col>
      <xdr:colOff>38100</xdr:colOff>
      <xdr:row>37</xdr:row>
      <xdr:rowOff>68188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59315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5543</xdr:rowOff>
    </xdr:from>
    <xdr:to>
      <xdr:col>24</xdr:col>
      <xdr:colOff>63500</xdr:colOff>
      <xdr:row>57</xdr:row>
      <xdr:rowOff>86843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8193"/>
          <a:ext cx="8382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86843</xdr:rowOff>
    </xdr:from>
    <xdr:to>
      <xdr:col>19</xdr:col>
      <xdr:colOff>177800</xdr:colOff>
      <xdr:row>57</xdr:row>
      <xdr:rowOff>122437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9493"/>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122437</xdr:rowOff>
    </xdr:from>
    <xdr:to>
      <xdr:col>15</xdr:col>
      <xdr:colOff>50800</xdr:colOff>
      <xdr:row>57</xdr:row>
      <xdr:rowOff>126757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95087"/>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126757</xdr:rowOff>
    </xdr:from>
    <xdr:to>
      <xdr:col>10</xdr:col>
      <xdr:colOff>114300</xdr:colOff>
      <xdr:row>57</xdr:row>
      <xdr:rowOff>163799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9407"/>
          <a:ext cx="8890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126193</xdr:rowOff>
    </xdr:from>
    <xdr:to>
      <xdr:col>24</xdr:col>
      <xdr:colOff>114300</xdr:colOff>
      <xdr:row>57</xdr:row>
      <xdr:rowOff>56343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149070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36043</xdr:rowOff>
    </xdr:from>
    <xdr:to>
      <xdr:col>20</xdr:col>
      <xdr:colOff>38100</xdr:colOff>
      <xdr:row>57</xdr:row>
      <xdr:rowOff>137643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154170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8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71637</xdr:rowOff>
    </xdr:from>
    <xdr:to>
      <xdr:col>15</xdr:col>
      <xdr:colOff>101600</xdr:colOff>
      <xdr:row>58</xdr:row>
      <xdr:rowOff>1787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18314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1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75957</xdr:rowOff>
    </xdr:from>
    <xdr:to>
      <xdr:col>10</xdr:col>
      <xdr:colOff>165100</xdr:colOff>
      <xdr:row>58</xdr:row>
      <xdr:rowOff>6107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22634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112999</xdr:rowOff>
    </xdr:from>
    <xdr:to>
      <xdr:col>6</xdr:col>
      <xdr:colOff>38100</xdr:colOff>
      <xdr:row>58</xdr:row>
      <xdr:rowOff>43149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59676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6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2718</xdr:rowOff>
    </xdr:from>
    <xdr:to>
      <xdr:col>24</xdr:col>
      <xdr:colOff>63500</xdr:colOff>
      <xdr:row>77</xdr:row>
      <xdr:rowOff>95821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04368"/>
          <a:ext cx="838200" cy="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46837</xdr:rowOff>
    </xdr:from>
    <xdr:to>
      <xdr:col>19</xdr:col>
      <xdr:colOff>177800</xdr:colOff>
      <xdr:row>77</xdr:row>
      <xdr:rowOff>95821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48487"/>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46837</xdr:rowOff>
    </xdr:from>
    <xdr:to>
      <xdr:col>15</xdr:col>
      <xdr:colOff>50800</xdr:colOff>
      <xdr:row>77</xdr:row>
      <xdr:rowOff>131807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48487"/>
          <a:ext cx="889000" cy="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124623</xdr:rowOff>
    </xdr:from>
    <xdr:to>
      <xdr:col>10</xdr:col>
      <xdr:colOff>114300</xdr:colOff>
      <xdr:row>77</xdr:row>
      <xdr:rowOff>131807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26273"/>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123368</xdr:rowOff>
    </xdr:from>
    <xdr:to>
      <xdr:col>24</xdr:col>
      <xdr:colOff>114300</xdr:colOff>
      <xdr:row>77</xdr:row>
      <xdr:rowOff>53518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146245</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45021</xdr:rowOff>
    </xdr:from>
    <xdr:to>
      <xdr:col>20</xdr:col>
      <xdr:colOff>38100</xdr:colOff>
      <xdr:row>77</xdr:row>
      <xdr:rowOff>146621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137748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167487</xdr:rowOff>
    </xdr:from>
    <xdr:to>
      <xdr:col>15</xdr:col>
      <xdr:colOff>101600</xdr:colOff>
      <xdr:row>77</xdr:row>
      <xdr:rowOff>97637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9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114164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81007</xdr:rowOff>
    </xdr:from>
    <xdr:to>
      <xdr:col>10</xdr:col>
      <xdr:colOff>165100</xdr:colOff>
      <xdr:row>78</xdr:row>
      <xdr:rowOff>11157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2284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73823</xdr:rowOff>
    </xdr:from>
    <xdr:to>
      <xdr:col>6</xdr:col>
      <xdr:colOff>38100</xdr:colOff>
      <xdr:row>78</xdr:row>
      <xdr:rowOff>3973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166550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84665</xdr:rowOff>
    </xdr:from>
    <xdr:to>
      <xdr:col>24</xdr:col>
      <xdr:colOff>63500</xdr:colOff>
      <xdr:row>95</xdr:row>
      <xdr:rowOff>105581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72415"/>
          <a:ext cx="8382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84665</xdr:rowOff>
    </xdr:from>
    <xdr:to>
      <xdr:col>19</xdr:col>
      <xdr:colOff>177800</xdr:colOff>
      <xdr:row>95</xdr:row>
      <xdr:rowOff>167903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72415"/>
          <a:ext cx="889000" cy="8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111030</xdr:rowOff>
    </xdr:from>
    <xdr:to>
      <xdr:col>15</xdr:col>
      <xdr:colOff>50800</xdr:colOff>
      <xdr:row>95</xdr:row>
      <xdr:rowOff>167903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98780"/>
          <a:ext cx="889000" cy="5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111030</xdr:rowOff>
    </xdr:from>
    <xdr:to>
      <xdr:col>10</xdr:col>
      <xdr:colOff>114300</xdr:colOff>
      <xdr:row>96</xdr:row>
      <xdr:rowOff>12999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98780"/>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54781</xdr:rowOff>
    </xdr:from>
    <xdr:to>
      <xdr:col>24</xdr:col>
      <xdr:colOff>114300</xdr:colOff>
      <xdr:row>95</xdr:row>
      <xdr:rowOff>156381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77658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33865</xdr:rowOff>
    </xdr:from>
    <xdr:to>
      <xdr:col>20</xdr:col>
      <xdr:colOff>38100</xdr:colOff>
      <xdr:row>95</xdr:row>
      <xdr:rowOff>135465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151992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117103</xdr:rowOff>
    </xdr:from>
    <xdr:to>
      <xdr:col>15</xdr:col>
      <xdr:colOff>101600</xdr:colOff>
      <xdr:row>96</xdr:row>
      <xdr:rowOff>47253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63780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60230</xdr:rowOff>
    </xdr:from>
    <xdr:to>
      <xdr:col>10</xdr:col>
      <xdr:colOff>165100</xdr:colOff>
      <xdr:row>95</xdr:row>
      <xdr:rowOff>161830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133649</xdr:rowOff>
    </xdr:from>
    <xdr:to>
      <xdr:col>6</xdr:col>
      <xdr:colOff>38100</xdr:colOff>
      <xdr:row>96</xdr:row>
      <xdr:rowOff>63799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80326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74316</xdr:rowOff>
    </xdr:from>
    <xdr:to>
      <xdr:col>55</xdr:col>
      <xdr:colOff>0</xdr:colOff>
      <xdr:row>37</xdr:row>
      <xdr:rowOff>126902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17966"/>
          <a:ext cx="8382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123745</xdr:rowOff>
    </xdr:from>
    <xdr:to>
      <xdr:col>50</xdr:col>
      <xdr:colOff>114300</xdr:colOff>
      <xdr:row>37</xdr:row>
      <xdr:rowOff>126902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67395"/>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107329</xdr:rowOff>
    </xdr:from>
    <xdr:to>
      <xdr:col>45</xdr:col>
      <xdr:colOff>177800</xdr:colOff>
      <xdr:row>37</xdr:row>
      <xdr:rowOff>123745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0979"/>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105763</xdr:rowOff>
    </xdr:from>
    <xdr:to>
      <xdr:col>41</xdr:col>
      <xdr:colOff>50800</xdr:colOff>
      <xdr:row>37</xdr:row>
      <xdr:rowOff>107329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49413"/>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23516</xdr:rowOff>
    </xdr:from>
    <xdr:to>
      <xdr:col>55</xdr:col>
      <xdr:colOff>50800</xdr:colOff>
      <xdr:row>37</xdr:row>
      <xdr:rowOff>125116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46393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76102</xdr:rowOff>
    </xdr:from>
    <xdr:to>
      <xdr:col>50</xdr:col>
      <xdr:colOff>165100</xdr:colOff>
      <xdr:row>38</xdr:row>
      <xdr:rowOff>6252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22779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9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72945</xdr:rowOff>
    </xdr:from>
    <xdr:to>
      <xdr:col>46</xdr:col>
      <xdr:colOff>38100</xdr:colOff>
      <xdr:row>38</xdr:row>
      <xdr:rowOff>3095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19622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56529</xdr:rowOff>
    </xdr:from>
    <xdr:to>
      <xdr:col>41</xdr:col>
      <xdr:colOff>101600</xdr:colOff>
      <xdr:row>37</xdr:row>
      <xdr:rowOff>158129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3206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54963</xdr:rowOff>
    </xdr:from>
    <xdr:to>
      <xdr:col>36</xdr:col>
      <xdr:colOff>165100</xdr:colOff>
      <xdr:row>37</xdr:row>
      <xdr:rowOff>156563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7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44170</xdr:rowOff>
    </xdr:from>
    <xdr:to>
      <xdr:col>55</xdr:col>
      <xdr:colOff>0</xdr:colOff>
      <xdr:row>57</xdr:row>
      <xdr:rowOff>5090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45370"/>
          <a:ext cx="8382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5090</xdr:rowOff>
    </xdr:from>
    <xdr:to>
      <xdr:col>50</xdr:col>
      <xdr:colOff>114300</xdr:colOff>
      <xdr:row>57</xdr:row>
      <xdr:rowOff>126092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77740"/>
          <a:ext cx="889000" cy="1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109526</xdr:rowOff>
    </xdr:from>
    <xdr:to>
      <xdr:col>45</xdr:col>
      <xdr:colOff>177800</xdr:colOff>
      <xdr:row>57</xdr:row>
      <xdr:rowOff>126092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82176"/>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109526</xdr:rowOff>
    </xdr:from>
    <xdr:to>
      <xdr:col>41</xdr:col>
      <xdr:colOff>50800</xdr:colOff>
      <xdr:row>57</xdr:row>
      <xdr:rowOff>119411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82176"/>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164820</xdr:rowOff>
    </xdr:from>
    <xdr:to>
      <xdr:col>55</xdr:col>
      <xdr:colOff>50800</xdr:colOff>
      <xdr:row>56</xdr:row>
      <xdr:rowOff>94970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16247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4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125740</xdr:rowOff>
    </xdr:from>
    <xdr:to>
      <xdr:col>50</xdr:col>
      <xdr:colOff>165100</xdr:colOff>
      <xdr:row>57</xdr:row>
      <xdr:rowOff>55890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72417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0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75292</xdr:rowOff>
    </xdr:from>
    <xdr:to>
      <xdr:col>46</xdr:col>
      <xdr:colOff>38100</xdr:colOff>
      <xdr:row>58</xdr:row>
      <xdr:rowOff>5442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21969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58726</xdr:rowOff>
    </xdr:from>
    <xdr:to>
      <xdr:col>41</xdr:col>
      <xdr:colOff>101600</xdr:colOff>
      <xdr:row>57</xdr:row>
      <xdr:rowOff>160326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5403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68611</xdr:rowOff>
    </xdr:from>
    <xdr:to>
      <xdr:col>36</xdr:col>
      <xdr:colOff>165100</xdr:colOff>
      <xdr:row>57</xdr:row>
      <xdr:rowOff>170211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1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25167</xdr:rowOff>
    </xdr:from>
    <xdr:to>
      <xdr:col>55</xdr:col>
      <xdr:colOff>0</xdr:colOff>
      <xdr:row>75</xdr:row>
      <xdr:rowOff>7190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541017"/>
          <a:ext cx="838200" cy="3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7190</xdr:rowOff>
    </xdr:from>
    <xdr:to>
      <xdr:col>50</xdr:col>
      <xdr:colOff>114300</xdr:colOff>
      <xdr:row>77</xdr:row>
      <xdr:rowOff>83147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865940"/>
          <a:ext cx="889000" cy="4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160844</xdr:rowOff>
    </xdr:from>
    <xdr:to>
      <xdr:col>45</xdr:col>
      <xdr:colOff>177800</xdr:colOff>
      <xdr:row>77</xdr:row>
      <xdr:rowOff>83147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191044"/>
          <a:ext cx="889000" cy="9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145817</xdr:rowOff>
    </xdr:from>
    <xdr:to>
      <xdr:col>55</xdr:col>
      <xdr:colOff>50800</xdr:colOff>
      <xdr:row>73</xdr:row>
      <xdr:rowOff>75967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4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168694</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34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127840</xdr:rowOff>
    </xdr:from>
    <xdr:to>
      <xdr:col>50</xdr:col>
      <xdr:colOff>165100</xdr:colOff>
      <xdr:row>75</xdr:row>
      <xdr:rowOff>57990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8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74517</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59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32347</xdr:rowOff>
    </xdr:from>
    <xdr:to>
      <xdr:col>46</xdr:col>
      <xdr:colOff>38100</xdr:colOff>
      <xdr:row>77</xdr:row>
      <xdr:rowOff>133947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150474</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0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110044</xdr:rowOff>
    </xdr:from>
    <xdr:to>
      <xdr:col>41</xdr:col>
      <xdr:colOff>101600</xdr:colOff>
      <xdr:row>77</xdr:row>
      <xdr:rowOff>40194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56721</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91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65593</xdr:rowOff>
    </xdr:from>
    <xdr:to>
      <xdr:col>55</xdr:col>
      <xdr:colOff>0</xdr:colOff>
      <xdr:row>97</xdr:row>
      <xdr:rowOff>117632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96243"/>
          <a:ext cx="838200" cy="5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117632</xdr:rowOff>
    </xdr:from>
    <xdr:to>
      <xdr:col>50</xdr:col>
      <xdr:colOff>114300</xdr:colOff>
      <xdr:row>97</xdr:row>
      <xdr:rowOff>120067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48282"/>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120067</xdr:rowOff>
    </xdr:from>
    <xdr:to>
      <xdr:col>45</xdr:col>
      <xdr:colOff>177800</xdr:colOff>
      <xdr:row>98</xdr:row>
      <xdr:rowOff>9075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50717"/>
          <a:ext cx="889000" cy="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14793</xdr:rowOff>
    </xdr:from>
    <xdr:to>
      <xdr:col>55</xdr:col>
      <xdr:colOff>50800</xdr:colOff>
      <xdr:row>97</xdr:row>
      <xdr:rowOff>116393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37670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9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66832</xdr:rowOff>
    </xdr:from>
    <xdr:to>
      <xdr:col>50</xdr:col>
      <xdr:colOff>165100</xdr:colOff>
      <xdr:row>97</xdr:row>
      <xdr:rowOff>168432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159559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7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69267</xdr:rowOff>
    </xdr:from>
    <xdr:to>
      <xdr:col>46</xdr:col>
      <xdr:colOff>38100</xdr:colOff>
      <xdr:row>97</xdr:row>
      <xdr:rowOff>170867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15944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4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129725</xdr:rowOff>
    </xdr:from>
    <xdr:to>
      <xdr:col>41</xdr:col>
      <xdr:colOff>101600</xdr:colOff>
      <xdr:row>98</xdr:row>
      <xdr:rowOff>59875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51002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118920</xdr:rowOff>
    </xdr:from>
    <xdr:to>
      <xdr:col>85</xdr:col>
      <xdr:colOff>127000</xdr:colOff>
      <xdr:row>38</xdr:row>
      <xdr:rowOff>128213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462570"/>
          <a:ext cx="838200" cy="18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94792</xdr:rowOff>
    </xdr:from>
    <xdr:to>
      <xdr:col>81</xdr:col>
      <xdr:colOff>50800</xdr:colOff>
      <xdr:row>37</xdr:row>
      <xdr:rowOff>118920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438442"/>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94792</xdr:rowOff>
    </xdr:from>
    <xdr:to>
      <xdr:col>76</xdr:col>
      <xdr:colOff>114300</xdr:colOff>
      <xdr:row>38</xdr:row>
      <xdr:rowOff>109327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438442"/>
          <a:ext cx="889000" cy="18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109327</xdr:rowOff>
    </xdr:from>
    <xdr:to>
      <xdr:col>71</xdr:col>
      <xdr:colOff>177800</xdr:colOff>
      <xdr:row>38</xdr:row>
      <xdr:rowOff>125778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2442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77413</xdr:rowOff>
    </xdr:from>
    <xdr:to>
      <xdr:col>85</xdr:col>
      <xdr:colOff>177800</xdr:colOff>
      <xdr:row>39</xdr:row>
      <xdr:rowOff>7563</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36790</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68120</xdr:rowOff>
    </xdr:from>
    <xdr:to>
      <xdr:col>81</xdr:col>
      <xdr:colOff>101600</xdr:colOff>
      <xdr:row>37</xdr:row>
      <xdr:rowOff>169720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4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14797</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1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43992</xdr:rowOff>
    </xdr:from>
    <xdr:to>
      <xdr:col>76</xdr:col>
      <xdr:colOff>165100</xdr:colOff>
      <xdr:row>37</xdr:row>
      <xdr:rowOff>145592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3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162119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1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58527</xdr:rowOff>
    </xdr:from>
    <xdr:to>
      <xdr:col>72</xdr:col>
      <xdr:colOff>38100</xdr:colOff>
      <xdr:row>38</xdr:row>
      <xdr:rowOff>160127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5204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74978</xdr:rowOff>
    </xdr:from>
    <xdr:to>
      <xdr:col>67</xdr:col>
      <xdr:colOff>101600</xdr:colOff>
      <xdr:row>39</xdr:row>
      <xdr:rowOff>5128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167705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6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139616</xdr:rowOff>
    </xdr:from>
    <xdr:to>
      <xdr:col>85</xdr:col>
      <xdr:colOff>127000</xdr:colOff>
      <xdr:row>77</xdr:row>
      <xdr:rowOff>15418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169816"/>
          <a:ext cx="8382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42444</xdr:rowOff>
    </xdr:from>
    <xdr:to>
      <xdr:col>81</xdr:col>
      <xdr:colOff>50800</xdr:colOff>
      <xdr:row>76</xdr:row>
      <xdr:rowOff>139616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072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42444</xdr:rowOff>
    </xdr:from>
    <xdr:to>
      <xdr:col>76</xdr:col>
      <xdr:colOff>114300</xdr:colOff>
      <xdr:row>76</xdr:row>
      <xdr:rowOff>54285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072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54285</xdr:rowOff>
    </xdr:from>
    <xdr:to>
      <xdr:col>71</xdr:col>
      <xdr:colOff>177800</xdr:colOff>
      <xdr:row>76</xdr:row>
      <xdr:rowOff>134756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84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136068</xdr:rowOff>
    </xdr:from>
    <xdr:to>
      <xdr:col>85</xdr:col>
      <xdr:colOff>177800</xdr:colOff>
      <xdr:row>77</xdr:row>
      <xdr:rowOff>66218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158945</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1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88816</xdr:rowOff>
    </xdr:from>
    <xdr:to>
      <xdr:col>81</xdr:col>
      <xdr:colOff>101600</xdr:colOff>
      <xdr:row>77</xdr:row>
      <xdr:rowOff>18966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35493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9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163094</xdr:rowOff>
    </xdr:from>
    <xdr:to>
      <xdr:col>76</xdr:col>
      <xdr:colOff>165100</xdr:colOff>
      <xdr:row>76</xdr:row>
      <xdr:rowOff>93244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109771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79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3485</xdr:rowOff>
    </xdr:from>
    <xdr:to>
      <xdr:col>72</xdr:col>
      <xdr:colOff>38100</xdr:colOff>
      <xdr:row>76</xdr:row>
      <xdr:rowOff>105085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121613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83956</xdr:rowOff>
    </xdr:from>
    <xdr:to>
      <xdr:col>67</xdr:col>
      <xdr:colOff>101600</xdr:colOff>
      <xdr:row>77</xdr:row>
      <xdr:rowOff>14106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30634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8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11900</xdr:rowOff>
    </xdr:from>
    <xdr:to>
      <xdr:col>85</xdr:col>
      <xdr:colOff>127000</xdr:colOff>
      <xdr:row>98</xdr:row>
      <xdr:rowOff>14247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14000"/>
          <a:ext cx="8382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11900</xdr:rowOff>
    </xdr:from>
    <xdr:to>
      <xdr:col>81</xdr:col>
      <xdr:colOff>50800</xdr:colOff>
      <xdr:row>98</xdr:row>
      <xdr:rowOff>44255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14000"/>
          <a:ext cx="889000" cy="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18000</xdr:rowOff>
    </xdr:from>
    <xdr:to>
      <xdr:col>76</xdr:col>
      <xdr:colOff>114300</xdr:colOff>
      <xdr:row>98</xdr:row>
      <xdr:rowOff>44255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20100"/>
          <a:ext cx="8890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45340</xdr:rowOff>
    </xdr:from>
    <xdr:to>
      <xdr:col>71</xdr:col>
      <xdr:colOff>177800</xdr:colOff>
      <xdr:row>98</xdr:row>
      <xdr:rowOff>18000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75990"/>
          <a:ext cx="889000" cy="1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134897</xdr:rowOff>
    </xdr:from>
    <xdr:to>
      <xdr:col>85</xdr:col>
      <xdr:colOff>177800</xdr:colOff>
      <xdr:row>98</xdr:row>
      <xdr:rowOff>65047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94274</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5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132550</xdr:rowOff>
    </xdr:from>
    <xdr:to>
      <xdr:col>81</xdr:col>
      <xdr:colOff>101600</xdr:colOff>
      <xdr:row>98</xdr:row>
      <xdr:rowOff>62700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79227</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164905</xdr:rowOff>
    </xdr:from>
    <xdr:to>
      <xdr:col>76</xdr:col>
      <xdr:colOff>165100</xdr:colOff>
      <xdr:row>98</xdr:row>
      <xdr:rowOff>95055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111582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7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138650</xdr:rowOff>
    </xdr:from>
    <xdr:to>
      <xdr:col>72</xdr:col>
      <xdr:colOff>38100</xdr:colOff>
      <xdr:row>98</xdr:row>
      <xdr:rowOff>68800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85327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4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165990</xdr:rowOff>
    </xdr:from>
    <xdr:to>
      <xdr:col>67</xdr:col>
      <xdr:colOff>101600</xdr:colOff>
      <xdr:row>97</xdr:row>
      <xdr:rowOff>96140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112667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0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122601</xdr:rowOff>
    </xdr:from>
    <xdr:to>
      <xdr:col>116</xdr:col>
      <xdr:colOff>63500</xdr:colOff>
      <xdr:row>37</xdr:row>
      <xdr:rowOff>141780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466251"/>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141780</xdr:rowOff>
    </xdr:from>
    <xdr:to>
      <xdr:col>111</xdr:col>
      <xdr:colOff>177800</xdr:colOff>
      <xdr:row>37</xdr:row>
      <xdr:rowOff>150056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485430"/>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150056</xdr:rowOff>
    </xdr:from>
    <xdr:to>
      <xdr:col>107</xdr:col>
      <xdr:colOff>50800</xdr:colOff>
      <xdr:row>37</xdr:row>
      <xdr:rowOff>150399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49370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150399</xdr:rowOff>
    </xdr:from>
    <xdr:to>
      <xdr:col>102</xdr:col>
      <xdr:colOff>114300</xdr:colOff>
      <xdr:row>37</xdr:row>
      <xdr:rowOff>152387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494049"/>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71801</xdr:rowOff>
    </xdr:from>
    <xdr:to>
      <xdr:col>116</xdr:col>
      <xdr:colOff>114300</xdr:colOff>
      <xdr:row>38</xdr:row>
      <xdr:rowOff>1950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4154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94678</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26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90980</xdr:rowOff>
    </xdr:from>
    <xdr:to>
      <xdr:col>112</xdr:col>
      <xdr:colOff>38100</xdr:colOff>
      <xdr:row>38</xdr:row>
      <xdr:rowOff>21130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4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37657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0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99256</xdr:rowOff>
    </xdr:from>
    <xdr:to>
      <xdr:col>107</xdr:col>
      <xdr:colOff>101600</xdr:colOff>
      <xdr:row>38</xdr:row>
      <xdr:rowOff>29406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4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45933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99599</xdr:rowOff>
    </xdr:from>
    <xdr:to>
      <xdr:col>102</xdr:col>
      <xdr:colOff>165100</xdr:colOff>
      <xdr:row>38</xdr:row>
      <xdr:rowOff>29749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4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46276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101587</xdr:rowOff>
    </xdr:from>
    <xdr:to>
      <xdr:col>98</xdr:col>
      <xdr:colOff>38100</xdr:colOff>
      <xdr:row>38</xdr:row>
      <xdr:rowOff>31738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4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48264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14135</xdr:rowOff>
    </xdr:from>
    <xdr:to>
      <xdr:col>116</xdr:col>
      <xdr:colOff>63500</xdr:colOff>
      <xdr:row>58</xdr:row>
      <xdr:rowOff>127750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9615335"/>
          <a:ext cx="838200" cy="4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127750</xdr:rowOff>
    </xdr:from>
    <xdr:to>
      <xdr:col>111</xdr:col>
      <xdr:colOff>177800</xdr:colOff>
      <xdr:row>58</xdr:row>
      <xdr:rowOff>152070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071850"/>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152070</xdr:rowOff>
    </xdr:from>
    <xdr:to>
      <xdr:col>107</xdr:col>
      <xdr:colOff>50800</xdr:colOff>
      <xdr:row>58</xdr:row>
      <xdr:rowOff>161747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09617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161747</xdr:rowOff>
    </xdr:from>
    <xdr:to>
      <xdr:col>102</xdr:col>
      <xdr:colOff>114300</xdr:colOff>
      <xdr:row>58</xdr:row>
      <xdr:rowOff>170066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05847"/>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134785</xdr:rowOff>
    </xdr:from>
    <xdr:to>
      <xdr:col>116</xdr:col>
      <xdr:colOff>114300</xdr:colOff>
      <xdr:row>56</xdr:row>
      <xdr:rowOff>64935</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5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157662</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4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76950</xdr:rowOff>
    </xdr:from>
    <xdr:to>
      <xdr:col>112</xdr:col>
      <xdr:colOff>38100</xdr:colOff>
      <xdr:row>59</xdr:row>
      <xdr:rowOff>7100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169677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1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101270</xdr:rowOff>
    </xdr:from>
    <xdr:to>
      <xdr:col>107</xdr:col>
      <xdr:colOff>101600</xdr:colOff>
      <xdr:row>59</xdr:row>
      <xdr:rowOff>31420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22547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110947</xdr:rowOff>
    </xdr:from>
    <xdr:to>
      <xdr:col>102</xdr:col>
      <xdr:colOff>165100</xdr:colOff>
      <xdr:row>59</xdr:row>
      <xdr:rowOff>41097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119266</xdr:rowOff>
    </xdr:from>
    <xdr:to>
      <xdr:col>98</xdr:col>
      <xdr:colOff>38100</xdr:colOff>
      <xdr:row>59</xdr:row>
      <xdr:rowOff>49416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40543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5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74606</xdr:rowOff>
    </xdr:from>
    <xdr:to>
      <xdr:col>116</xdr:col>
      <xdr:colOff>63500</xdr:colOff>
      <xdr:row>76</xdr:row>
      <xdr:rowOff>91336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104806"/>
          <a:ext cx="8382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74606</xdr:rowOff>
    </xdr:from>
    <xdr:to>
      <xdr:col>111</xdr:col>
      <xdr:colOff>177800</xdr:colOff>
      <xdr:row>76</xdr:row>
      <xdr:rowOff>126826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104806"/>
          <a:ext cx="8890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126826</xdr:rowOff>
    </xdr:from>
    <xdr:to>
      <xdr:col>107</xdr:col>
      <xdr:colOff>50800</xdr:colOff>
      <xdr:row>76</xdr:row>
      <xdr:rowOff>148273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157026"/>
          <a:ext cx="8890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147816</xdr:rowOff>
    </xdr:from>
    <xdr:to>
      <xdr:col>102</xdr:col>
      <xdr:colOff>114300</xdr:colOff>
      <xdr:row>76</xdr:row>
      <xdr:rowOff>148273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178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40536</xdr:rowOff>
    </xdr:from>
    <xdr:to>
      <xdr:col>116</xdr:col>
      <xdr:colOff>114300</xdr:colOff>
      <xdr:row>76</xdr:row>
      <xdr:rowOff>142136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63413</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2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23806</xdr:rowOff>
    </xdr:from>
    <xdr:to>
      <xdr:col>112</xdr:col>
      <xdr:colOff>38100</xdr:colOff>
      <xdr:row>76</xdr:row>
      <xdr:rowOff>125406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141933</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8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76026</xdr:rowOff>
    </xdr:from>
    <xdr:to>
      <xdr:col>107</xdr:col>
      <xdr:colOff>101600</xdr:colOff>
      <xdr:row>77</xdr:row>
      <xdr:rowOff>6176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1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22703</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88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97473</xdr:rowOff>
    </xdr:from>
    <xdr:to>
      <xdr:col>102</xdr:col>
      <xdr:colOff>165100</xdr:colOff>
      <xdr:row>77</xdr:row>
      <xdr:rowOff>27623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44149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9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97016</xdr:rowOff>
    </xdr:from>
    <xdr:to>
      <xdr:col>98</xdr:col>
      <xdr:colOff>38100</xdr:colOff>
      <xdr:row>77</xdr:row>
      <xdr:rowOff>27166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43692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9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平成２９年度についても新規事業（平成２８年度からの繰越事業）である複合福祉施設、雲の上の図書館の整備に伴い、普通建設事業及及び新規整備が大幅に増となっている。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維持補修費については、雲の上の施設群や、土づくりセンターの修繕事業等を行ったことによる増。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貸付金の増については、新たな畜産公社に対して貸付を行ったことによる増。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図書館整備及び、幕末維新博に伴う委託料、また、図書館整備、梼原学園タブレット整備等に係る備品購入費等の物件費が増となっている。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前年度繰上充用金について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発生していないため、数値として表れていない。</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114211</xdr:rowOff>
    </xdr:from>
    <xdr:to>
      <xdr:col>24</xdr:col>
      <xdr:colOff>63500</xdr:colOff>
      <xdr:row>37</xdr:row>
      <xdr:rowOff>132671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57861"/>
          <a:ext cx="8382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104820</xdr:rowOff>
    </xdr:from>
    <xdr:to>
      <xdr:col>19</xdr:col>
      <xdr:colOff>177800</xdr:colOff>
      <xdr:row>37</xdr:row>
      <xdr:rowOff>114211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8470"/>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104820</xdr:rowOff>
    </xdr:from>
    <xdr:to>
      <xdr:col>15</xdr:col>
      <xdr:colOff>50800</xdr:colOff>
      <xdr:row>37</xdr:row>
      <xdr:rowOff>125394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84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125394</xdr:rowOff>
    </xdr:from>
    <xdr:to>
      <xdr:col>10</xdr:col>
      <xdr:colOff>114300</xdr:colOff>
      <xdr:row>37</xdr:row>
      <xdr:rowOff>138271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904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81871</xdr:rowOff>
    </xdr:from>
    <xdr:to>
      <xdr:col>24</xdr:col>
      <xdr:colOff>114300</xdr:colOff>
      <xdr:row>38</xdr:row>
      <xdr:rowOff>12021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63411</xdr:rowOff>
    </xdr:from>
    <xdr:to>
      <xdr:col>20</xdr:col>
      <xdr:colOff>38100</xdr:colOff>
      <xdr:row>37</xdr:row>
      <xdr:rowOff>165012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156138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54020</xdr:rowOff>
    </xdr:from>
    <xdr:to>
      <xdr:col>15</xdr:col>
      <xdr:colOff>101600</xdr:colOff>
      <xdr:row>37</xdr:row>
      <xdr:rowOff>155620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146746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74594</xdr:rowOff>
    </xdr:from>
    <xdr:to>
      <xdr:col>10</xdr:col>
      <xdr:colOff>165100</xdr:colOff>
      <xdr:row>38</xdr:row>
      <xdr:rowOff>4744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167320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87471</xdr:rowOff>
    </xdr:from>
    <xdr:to>
      <xdr:col>6</xdr:col>
      <xdr:colOff>38100</xdr:colOff>
      <xdr:row>38</xdr:row>
      <xdr:rowOff>17621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8748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145962</xdr:rowOff>
    </xdr:from>
    <xdr:to>
      <xdr:col>24</xdr:col>
      <xdr:colOff>63500</xdr:colOff>
      <xdr:row>58</xdr:row>
      <xdr:rowOff>13795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18612"/>
          <a:ext cx="8382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xdr:rowOff>
    </xdr:from>
    <xdr:to>
      <xdr:col>19</xdr:col>
      <xdr:colOff>177800</xdr:colOff>
      <xdr:row>58</xdr:row>
      <xdr:rowOff>13795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44124"/>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133938</xdr:rowOff>
    </xdr:from>
    <xdr:to>
      <xdr:col>15</xdr:col>
      <xdr:colOff>50800</xdr:colOff>
      <xdr:row>58</xdr:row>
      <xdr:rowOff>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0658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133938</xdr:rowOff>
    </xdr:from>
    <xdr:to>
      <xdr:col>10</xdr:col>
      <xdr:colOff>114300</xdr:colOff>
      <xdr:row>57</xdr:row>
      <xdr:rowOff>153509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06588"/>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95162</xdr:rowOff>
    </xdr:from>
    <xdr:to>
      <xdr:col>24</xdr:col>
      <xdr:colOff>114300</xdr:colOff>
      <xdr:row>58</xdr:row>
      <xdr:rowOff>25312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118039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134445</xdr:rowOff>
    </xdr:from>
    <xdr:to>
      <xdr:col>20</xdr:col>
      <xdr:colOff>38100</xdr:colOff>
      <xdr:row>58</xdr:row>
      <xdr:rowOff>64595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81122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120674</xdr:rowOff>
    </xdr:from>
    <xdr:to>
      <xdr:col>15</xdr:col>
      <xdr:colOff>101600</xdr:colOff>
      <xdr:row>58</xdr:row>
      <xdr:rowOff>50824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67351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83138</xdr:rowOff>
    </xdr:from>
    <xdr:to>
      <xdr:col>10</xdr:col>
      <xdr:colOff>165100</xdr:colOff>
      <xdr:row>58</xdr:row>
      <xdr:rowOff>13288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29815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3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102709</xdr:rowOff>
    </xdr:from>
    <xdr:to>
      <xdr:col>6</xdr:col>
      <xdr:colOff>38100</xdr:colOff>
      <xdr:row>58</xdr:row>
      <xdr:rowOff>32859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49386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5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128570</xdr:rowOff>
    </xdr:from>
    <xdr:to>
      <xdr:col>24</xdr:col>
      <xdr:colOff>63500</xdr:colOff>
      <xdr:row>72</xdr:row>
      <xdr:rowOff>28608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301520"/>
          <a:ext cx="838200" cy="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28608</xdr:rowOff>
    </xdr:from>
    <xdr:to>
      <xdr:col>19</xdr:col>
      <xdr:colOff>177800</xdr:colOff>
      <xdr:row>75</xdr:row>
      <xdr:rowOff>55170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373008"/>
          <a:ext cx="889000" cy="5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55170</xdr:rowOff>
    </xdr:from>
    <xdr:to>
      <xdr:col>15</xdr:col>
      <xdr:colOff>50800</xdr:colOff>
      <xdr:row>76</xdr:row>
      <xdr:rowOff>35184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913920"/>
          <a:ext cx="889000" cy="1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140061</xdr:rowOff>
    </xdr:from>
    <xdr:to>
      <xdr:col>10</xdr:col>
      <xdr:colOff>114300</xdr:colOff>
      <xdr:row>76</xdr:row>
      <xdr:rowOff>35184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2827361"/>
          <a:ext cx="889000" cy="2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77770</xdr:rowOff>
    </xdr:from>
    <xdr:to>
      <xdr:col>24</xdr:col>
      <xdr:colOff>114300</xdr:colOff>
      <xdr:row>72</xdr:row>
      <xdr:rowOff>7920</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2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100647</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10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149258</xdr:rowOff>
    </xdr:from>
    <xdr:to>
      <xdr:col>20</xdr:col>
      <xdr:colOff>38100</xdr:colOff>
      <xdr:row>72</xdr:row>
      <xdr:rowOff>79408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3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95935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0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4370</xdr:rowOff>
    </xdr:from>
    <xdr:to>
      <xdr:col>15</xdr:col>
      <xdr:colOff>101600</xdr:colOff>
      <xdr:row>75</xdr:row>
      <xdr:rowOff>105970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122497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155834</xdr:rowOff>
    </xdr:from>
    <xdr:to>
      <xdr:col>10</xdr:col>
      <xdr:colOff>165100</xdr:colOff>
      <xdr:row>76</xdr:row>
      <xdr:rowOff>85984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77111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0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89261</xdr:rowOff>
    </xdr:from>
    <xdr:to>
      <xdr:col>6</xdr:col>
      <xdr:colOff>38100</xdr:colOff>
      <xdr:row>75</xdr:row>
      <xdr:rowOff>19411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7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35938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55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33153</xdr:rowOff>
    </xdr:from>
    <xdr:to>
      <xdr:col>24</xdr:col>
      <xdr:colOff>63500</xdr:colOff>
      <xdr:row>96</xdr:row>
      <xdr:rowOff>127291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492353"/>
          <a:ext cx="8382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117435</xdr:rowOff>
    </xdr:from>
    <xdr:to>
      <xdr:col>19</xdr:col>
      <xdr:colOff>177800</xdr:colOff>
      <xdr:row>96</xdr:row>
      <xdr:rowOff>127291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576635"/>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57972</xdr:rowOff>
    </xdr:from>
    <xdr:to>
      <xdr:col>15</xdr:col>
      <xdr:colOff>50800</xdr:colOff>
      <xdr:row>96</xdr:row>
      <xdr:rowOff>117435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17172"/>
          <a:ext cx="8890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41813</xdr:rowOff>
    </xdr:from>
    <xdr:to>
      <xdr:col>10</xdr:col>
      <xdr:colOff>114300</xdr:colOff>
      <xdr:row>96</xdr:row>
      <xdr:rowOff>57972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01013"/>
          <a:ext cx="88900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153803</xdr:rowOff>
    </xdr:from>
    <xdr:to>
      <xdr:col>24</xdr:col>
      <xdr:colOff>114300</xdr:colOff>
      <xdr:row>96</xdr:row>
      <xdr:rowOff>83953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5230</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9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76491</xdr:rowOff>
    </xdr:from>
    <xdr:to>
      <xdr:col>20</xdr:col>
      <xdr:colOff>38100</xdr:colOff>
      <xdr:row>97</xdr:row>
      <xdr:rowOff>6641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23168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1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66635</xdr:rowOff>
    </xdr:from>
    <xdr:to>
      <xdr:col>15</xdr:col>
      <xdr:colOff>101600</xdr:colOff>
      <xdr:row>96</xdr:row>
      <xdr:rowOff>168235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13312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0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7172</xdr:rowOff>
    </xdr:from>
    <xdr:to>
      <xdr:col>10</xdr:col>
      <xdr:colOff>165100</xdr:colOff>
      <xdr:row>96</xdr:row>
      <xdr:rowOff>108772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125299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162463</xdr:rowOff>
    </xdr:from>
    <xdr:to>
      <xdr:col>6</xdr:col>
      <xdr:colOff>38100</xdr:colOff>
      <xdr:row>96</xdr:row>
      <xdr:rowOff>92613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109140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143663</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8763"/>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92863</xdr:rowOff>
    </xdr:from>
    <xdr:to>
      <xdr:col>36</xdr:col>
      <xdr:colOff>165100</xdr:colOff>
      <xdr:row>39</xdr:row>
      <xdr:rowOff>23013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14140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24757</xdr:rowOff>
    </xdr:from>
    <xdr:to>
      <xdr:col>55</xdr:col>
      <xdr:colOff>0</xdr:colOff>
      <xdr:row>58</xdr:row>
      <xdr:rowOff>68048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68857"/>
          <a:ext cx="838200" cy="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63516</xdr:rowOff>
    </xdr:from>
    <xdr:to>
      <xdr:col>50</xdr:col>
      <xdr:colOff>114300</xdr:colOff>
      <xdr:row>58</xdr:row>
      <xdr:rowOff>68048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07616"/>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53307</xdr:rowOff>
    </xdr:from>
    <xdr:to>
      <xdr:col>45</xdr:col>
      <xdr:colOff>177800</xdr:colOff>
      <xdr:row>58</xdr:row>
      <xdr:rowOff>63516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7407"/>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38340</xdr:rowOff>
    </xdr:from>
    <xdr:to>
      <xdr:col>41</xdr:col>
      <xdr:colOff>50800</xdr:colOff>
      <xdr:row>58</xdr:row>
      <xdr:rowOff>53307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82440"/>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145407</xdr:rowOff>
    </xdr:from>
    <xdr:to>
      <xdr:col>55</xdr:col>
      <xdr:colOff>50800</xdr:colOff>
      <xdr:row>58</xdr:row>
      <xdr:rowOff>75557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104784</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0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17248</xdr:rowOff>
    </xdr:from>
    <xdr:to>
      <xdr:col>50</xdr:col>
      <xdr:colOff>165100</xdr:colOff>
      <xdr:row>58</xdr:row>
      <xdr:rowOff>118848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109975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5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12716</xdr:rowOff>
    </xdr:from>
    <xdr:to>
      <xdr:col>46</xdr:col>
      <xdr:colOff>38100</xdr:colOff>
      <xdr:row>58</xdr:row>
      <xdr:rowOff>114316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130843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3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2507</xdr:rowOff>
    </xdr:from>
    <xdr:to>
      <xdr:col>41</xdr:col>
      <xdr:colOff>101600</xdr:colOff>
      <xdr:row>58</xdr:row>
      <xdr:rowOff>104107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120634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2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158990</xdr:rowOff>
    </xdr:from>
    <xdr:to>
      <xdr:col>36</xdr:col>
      <xdr:colOff>165100</xdr:colOff>
      <xdr:row>58</xdr:row>
      <xdr:rowOff>89140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105667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0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5904</xdr:rowOff>
    </xdr:from>
    <xdr:to>
      <xdr:col>55</xdr:col>
      <xdr:colOff>0</xdr:colOff>
      <xdr:row>79</xdr:row>
      <xdr:rowOff>9063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50454"/>
          <a:ext cx="8382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xdr:rowOff>
    </xdr:from>
    <xdr:to>
      <xdr:col>50</xdr:col>
      <xdr:colOff>114300</xdr:colOff>
      <xdr:row>79</xdr:row>
      <xdr:rowOff>9063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45593"/>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171134</xdr:rowOff>
    </xdr:from>
    <xdr:to>
      <xdr:col>45</xdr:col>
      <xdr:colOff>177800</xdr:colOff>
      <xdr:row>79</xdr:row>
      <xdr:rowOff>1043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544234"/>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171134</xdr:rowOff>
    </xdr:from>
    <xdr:to>
      <xdr:col>41</xdr:col>
      <xdr:colOff>50800</xdr:colOff>
      <xdr:row>79</xdr:row>
      <xdr:rowOff>5234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44234"/>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126554</xdr:rowOff>
    </xdr:from>
    <xdr:to>
      <xdr:col>55</xdr:col>
      <xdr:colOff>50800</xdr:colOff>
      <xdr:row>79</xdr:row>
      <xdr:rowOff>56704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129713</xdr:rowOff>
    </xdr:from>
    <xdr:to>
      <xdr:col>50</xdr:col>
      <xdr:colOff>165100</xdr:colOff>
      <xdr:row>79</xdr:row>
      <xdr:rowOff>59863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50990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121693</xdr:rowOff>
    </xdr:from>
    <xdr:to>
      <xdr:col>46</xdr:col>
      <xdr:colOff>38100</xdr:colOff>
      <xdr:row>79</xdr:row>
      <xdr:rowOff>51843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42970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120334</xdr:rowOff>
    </xdr:from>
    <xdr:to>
      <xdr:col>41</xdr:col>
      <xdr:colOff>101600</xdr:colOff>
      <xdr:row>79</xdr:row>
      <xdr:rowOff>50484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41611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125884</xdr:rowOff>
    </xdr:from>
    <xdr:to>
      <xdr:col>36</xdr:col>
      <xdr:colOff>165100</xdr:colOff>
      <xdr:row>79</xdr:row>
      <xdr:rowOff>56034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47161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49189</xdr:rowOff>
    </xdr:from>
    <xdr:to>
      <xdr:col>55</xdr:col>
      <xdr:colOff>0</xdr:colOff>
      <xdr:row>97</xdr:row>
      <xdr:rowOff>77217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679839"/>
          <a:ext cx="838200" cy="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77217</xdr:rowOff>
    </xdr:from>
    <xdr:to>
      <xdr:col>50</xdr:col>
      <xdr:colOff>114300</xdr:colOff>
      <xdr:row>97</xdr:row>
      <xdr:rowOff>83310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07867"/>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83310</xdr:rowOff>
    </xdr:from>
    <xdr:to>
      <xdr:col>45</xdr:col>
      <xdr:colOff>177800</xdr:colOff>
      <xdr:row>97</xdr:row>
      <xdr:rowOff>102155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13960"/>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77898</xdr:rowOff>
    </xdr:from>
    <xdr:to>
      <xdr:col>41</xdr:col>
      <xdr:colOff>50800</xdr:colOff>
      <xdr:row>97</xdr:row>
      <xdr:rowOff>102155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0854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169839</xdr:rowOff>
    </xdr:from>
    <xdr:to>
      <xdr:col>55</xdr:col>
      <xdr:colOff>50800</xdr:colOff>
      <xdr:row>97</xdr:row>
      <xdr:rowOff>99989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21266</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8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26417</xdr:rowOff>
    </xdr:from>
    <xdr:to>
      <xdr:col>50</xdr:col>
      <xdr:colOff>165100</xdr:colOff>
      <xdr:row>97</xdr:row>
      <xdr:rowOff>128017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144544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3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32510</xdr:rowOff>
    </xdr:from>
    <xdr:to>
      <xdr:col>46</xdr:col>
      <xdr:colOff>38100</xdr:colOff>
      <xdr:row>97</xdr:row>
      <xdr:rowOff>134110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6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150637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3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51355</xdr:rowOff>
    </xdr:from>
    <xdr:to>
      <xdr:col>41</xdr:col>
      <xdr:colOff>101600</xdr:colOff>
      <xdr:row>97</xdr:row>
      <xdr:rowOff>152955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169482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4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27098</xdr:rowOff>
    </xdr:from>
    <xdr:to>
      <xdr:col>36</xdr:col>
      <xdr:colOff>165100</xdr:colOff>
      <xdr:row>97</xdr:row>
      <xdr:rowOff>128698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145225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49121</xdr:rowOff>
    </xdr:from>
    <xdr:to>
      <xdr:col>85</xdr:col>
      <xdr:colOff>127000</xdr:colOff>
      <xdr:row>37</xdr:row>
      <xdr:rowOff>122395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392771"/>
          <a:ext cx="838200" cy="7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87678</xdr:rowOff>
    </xdr:from>
    <xdr:to>
      <xdr:col>81</xdr:col>
      <xdr:colOff>50800</xdr:colOff>
      <xdr:row>37</xdr:row>
      <xdr:rowOff>122395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431328"/>
          <a:ext cx="8890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133398</xdr:rowOff>
    </xdr:from>
    <xdr:to>
      <xdr:col>76</xdr:col>
      <xdr:colOff>114300</xdr:colOff>
      <xdr:row>37</xdr:row>
      <xdr:rowOff>87678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30559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133398</xdr:rowOff>
    </xdr:from>
    <xdr:to>
      <xdr:col>71</xdr:col>
      <xdr:colOff>177800</xdr:colOff>
      <xdr:row>37</xdr:row>
      <xdr:rowOff>67158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05598"/>
          <a:ext cx="889000" cy="10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169771</xdr:rowOff>
    </xdr:from>
    <xdr:to>
      <xdr:col>85</xdr:col>
      <xdr:colOff>177800</xdr:colOff>
      <xdr:row>37</xdr:row>
      <xdr:rowOff>99921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148198</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71595</xdr:rowOff>
    </xdr:from>
    <xdr:to>
      <xdr:col>81</xdr:col>
      <xdr:colOff>101600</xdr:colOff>
      <xdr:row>38</xdr:row>
      <xdr:rowOff>1745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164322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36878</xdr:rowOff>
    </xdr:from>
    <xdr:to>
      <xdr:col>76</xdr:col>
      <xdr:colOff>165100</xdr:colOff>
      <xdr:row>37</xdr:row>
      <xdr:rowOff>138478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129605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7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82598</xdr:rowOff>
    </xdr:from>
    <xdr:to>
      <xdr:col>72</xdr:col>
      <xdr:colOff>38100</xdr:colOff>
      <xdr:row>37</xdr:row>
      <xdr:rowOff>12748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16358</xdr:rowOff>
    </xdr:from>
    <xdr:to>
      <xdr:col>67</xdr:col>
      <xdr:colOff>101600</xdr:colOff>
      <xdr:row>37</xdr:row>
      <xdr:rowOff>117958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109085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27145</xdr:rowOff>
    </xdr:from>
    <xdr:to>
      <xdr:col>85</xdr:col>
      <xdr:colOff>127000</xdr:colOff>
      <xdr:row>56</xdr:row>
      <xdr:rowOff>134364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456895"/>
          <a:ext cx="838200" cy="27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134364</xdr:rowOff>
    </xdr:from>
    <xdr:to>
      <xdr:col>81</xdr:col>
      <xdr:colOff>50800</xdr:colOff>
      <xdr:row>58</xdr:row>
      <xdr:rowOff>55101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735564"/>
          <a:ext cx="889000" cy="26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55101</xdr:rowOff>
    </xdr:from>
    <xdr:to>
      <xdr:col>76</xdr:col>
      <xdr:colOff>114300</xdr:colOff>
      <xdr:row>58</xdr:row>
      <xdr:rowOff>56449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999201"/>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56449</xdr:rowOff>
    </xdr:from>
    <xdr:to>
      <xdr:col>71</xdr:col>
      <xdr:colOff>177800</xdr:colOff>
      <xdr:row>58</xdr:row>
      <xdr:rowOff>66790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005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147795</xdr:rowOff>
    </xdr:from>
    <xdr:to>
      <xdr:col>85</xdr:col>
      <xdr:colOff>177800</xdr:colOff>
      <xdr:row>55</xdr:row>
      <xdr:rowOff>77945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4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170672</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25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83564</xdr:rowOff>
    </xdr:from>
    <xdr:to>
      <xdr:col>81</xdr:col>
      <xdr:colOff>101600</xdr:colOff>
      <xdr:row>57</xdr:row>
      <xdr:rowOff>13714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6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30241</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45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4301</xdr:rowOff>
    </xdr:from>
    <xdr:to>
      <xdr:col>76</xdr:col>
      <xdr:colOff>165100</xdr:colOff>
      <xdr:row>58</xdr:row>
      <xdr:rowOff>105901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97028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5649</xdr:rowOff>
    </xdr:from>
    <xdr:to>
      <xdr:col>72</xdr:col>
      <xdr:colOff>38100</xdr:colOff>
      <xdr:row>58</xdr:row>
      <xdr:rowOff>107249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98376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15990</xdr:rowOff>
    </xdr:from>
    <xdr:to>
      <xdr:col>67</xdr:col>
      <xdr:colOff>101600</xdr:colOff>
      <xdr:row>58</xdr:row>
      <xdr:rowOff>117590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108717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118920</xdr:rowOff>
    </xdr:from>
    <xdr:to>
      <xdr:col>85</xdr:col>
      <xdr:colOff>127000</xdr:colOff>
      <xdr:row>78</xdr:row>
      <xdr:rowOff>128212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320570"/>
          <a:ext cx="838200" cy="1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94791</xdr:rowOff>
    </xdr:from>
    <xdr:to>
      <xdr:col>81</xdr:col>
      <xdr:colOff>50800</xdr:colOff>
      <xdr:row>77</xdr:row>
      <xdr:rowOff>118920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29644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94791</xdr:rowOff>
    </xdr:from>
    <xdr:to>
      <xdr:col>76</xdr:col>
      <xdr:colOff>114300</xdr:colOff>
      <xdr:row>78</xdr:row>
      <xdr:rowOff>109327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296441"/>
          <a:ext cx="889000" cy="1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109327</xdr:rowOff>
    </xdr:from>
    <xdr:to>
      <xdr:col>71</xdr:col>
      <xdr:colOff>177800</xdr:colOff>
      <xdr:row>78</xdr:row>
      <xdr:rowOff>125778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8242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77412</xdr:rowOff>
    </xdr:from>
    <xdr:to>
      <xdr:col>85</xdr:col>
      <xdr:colOff>177800</xdr:colOff>
      <xdr:row>79</xdr:row>
      <xdr:rowOff>7562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36789</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68120</xdr:rowOff>
    </xdr:from>
    <xdr:to>
      <xdr:col>81</xdr:col>
      <xdr:colOff>101600</xdr:colOff>
      <xdr:row>77</xdr:row>
      <xdr:rowOff>169720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14797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0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43991</xdr:rowOff>
    </xdr:from>
    <xdr:to>
      <xdr:col>76</xdr:col>
      <xdr:colOff>165100</xdr:colOff>
      <xdr:row>77</xdr:row>
      <xdr:rowOff>145591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2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162118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58527</xdr:rowOff>
    </xdr:from>
    <xdr:to>
      <xdr:col>72</xdr:col>
      <xdr:colOff>38100</xdr:colOff>
      <xdr:row>78</xdr:row>
      <xdr:rowOff>160127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5204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74978</xdr:rowOff>
    </xdr:from>
    <xdr:to>
      <xdr:col>67</xdr:col>
      <xdr:colOff>101600</xdr:colOff>
      <xdr:row>79</xdr:row>
      <xdr:rowOff>5128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167705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139616</xdr:rowOff>
    </xdr:from>
    <xdr:to>
      <xdr:col>85</xdr:col>
      <xdr:colOff>127000</xdr:colOff>
      <xdr:row>97</xdr:row>
      <xdr:rowOff>15418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598816"/>
          <a:ext cx="8382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42444</xdr:rowOff>
    </xdr:from>
    <xdr:to>
      <xdr:col>81</xdr:col>
      <xdr:colOff>50800</xdr:colOff>
      <xdr:row>96</xdr:row>
      <xdr:rowOff>139616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501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42444</xdr:rowOff>
    </xdr:from>
    <xdr:to>
      <xdr:col>76</xdr:col>
      <xdr:colOff>114300</xdr:colOff>
      <xdr:row>96</xdr:row>
      <xdr:rowOff>54285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501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54285</xdr:rowOff>
    </xdr:from>
    <xdr:to>
      <xdr:col>71</xdr:col>
      <xdr:colOff>177800</xdr:colOff>
      <xdr:row>96</xdr:row>
      <xdr:rowOff>134756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513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136068</xdr:rowOff>
    </xdr:from>
    <xdr:to>
      <xdr:col>85</xdr:col>
      <xdr:colOff>177800</xdr:colOff>
      <xdr:row>97</xdr:row>
      <xdr:rowOff>66218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158945</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4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88816</xdr:rowOff>
    </xdr:from>
    <xdr:to>
      <xdr:col>81</xdr:col>
      <xdr:colOff>101600</xdr:colOff>
      <xdr:row>97</xdr:row>
      <xdr:rowOff>18966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35493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32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163094</xdr:rowOff>
    </xdr:from>
    <xdr:to>
      <xdr:col>76</xdr:col>
      <xdr:colOff>165100</xdr:colOff>
      <xdr:row>96</xdr:row>
      <xdr:rowOff>93244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4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109771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2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3485</xdr:rowOff>
    </xdr:from>
    <xdr:to>
      <xdr:col>72</xdr:col>
      <xdr:colOff>38100</xdr:colOff>
      <xdr:row>96</xdr:row>
      <xdr:rowOff>105085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121612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2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83956</xdr:rowOff>
    </xdr:from>
    <xdr:to>
      <xdr:col>67</xdr:col>
      <xdr:colOff>101600</xdr:colOff>
      <xdr:row>97</xdr:row>
      <xdr:rowOff>14106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30633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1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複合福祉施設、雲の上の図書館建設事業（繰越）に伴い、民生費及び教育費の町民一人当たりのコストが２年にわたって上昇している状況。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公債費について年々減となってきているが、今後も建設事業や災害復旧事事業に伴う起債の借入が継続的にあることや、定期的な繰上償還も実施していること等から、類似団体よりも高い傾向がみられる。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地方債の借入については、財源措置を考慮した借入につとめる。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災害復旧費については、平成２９年度の災害が少なかったことによる減。</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比率については、基金残高の増及び、標準財政規模の減により、４ポイント増となっている。平成２９年度において財政調整基金は災害復旧事業等で取り崩しを行っているが、剰余金につい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を積み立てているため結果的に増となっている。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単年度収支や繰上償還額が平成２８年度と比べて減額となっていることから、標準財政規模比も減となっている。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資金不足等が発生していないため、赤字額についてはグラフの表示がない。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病院事業会計の比率が増となっている。これは、普通交付税額の減に伴う標準財政規模が減になったことによる。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その他の会計の増減については、これに加え、実質収支の増減に伴うものであり、売電収入や年度の事業等の変動による。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今後とも予算の計画的な執行及び、健全な財政運営につとめていく。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394050_&#26812;&#21407;&#30010;_2017.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row>
        <row r="53">
          <cell r="CF53">
            <v>57.1</v>
          </cell>
          <cell r="CN53">
            <v>59.5</v>
          </cell>
          <cell r="CV53">
            <v>56.1</v>
          </cell>
        </row>
        <row r="55">
          <cell r="AN55" t="str">
            <v>類似団体内平均値</v>
          </cell>
          <cell r="CF55">
            <v>0</v>
          </cell>
          <cell r="CN55">
            <v>0</v>
          </cell>
          <cell r="CV55">
            <v>0</v>
          </cell>
        </row>
        <row r="57">
          <cell r="CF57">
            <v>54.2</v>
          </cell>
          <cell r="CN57">
            <v>56.3</v>
          </cell>
          <cell r="CV57">
            <v>56.7</v>
          </cell>
        </row>
        <row r="72">
          <cell r="BP72" t="str">
            <v>H25</v>
          </cell>
          <cell r="BX72" t="str">
            <v>H26</v>
          </cell>
          <cell r="CF72" t="str">
            <v>H27</v>
          </cell>
          <cell r="CN72" t="str">
            <v>H28</v>
          </cell>
          <cell r="CV72" t="str">
            <v>H29</v>
          </cell>
        </row>
        <row r="73">
          <cell r="AN73" t="str">
            <v>当該団体値</v>
          </cell>
        </row>
        <row r="75">
          <cell r="BP75">
            <v>5.2</v>
          </cell>
          <cell r="BX75">
            <v>5.5</v>
          </cell>
          <cell r="CF75">
            <v>5.3</v>
          </cell>
          <cell r="CN75">
            <v>5.0999999999999996</v>
          </cell>
          <cell r="CV75">
            <v>4.5999999999999996</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8264259</v>
      </c>
      <c r="BO4" s="403"/>
      <c r="BP4" s="403"/>
      <c r="BQ4" s="403"/>
      <c r="BR4" s="403"/>
      <c r="BS4" s="403"/>
      <c r="BT4" s="403"/>
      <c r="BU4" s="404"/>
      <c r="BV4" s="402">
        <v>7549121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v>
      </c>
      <c r="CU4" s="584"/>
      <c r="CV4" s="584"/>
      <c r="CW4" s="584"/>
      <c r="CX4" s="584"/>
      <c r="CY4" s="584"/>
      <c r="CZ4" s="584"/>
      <c r="DA4" s="585"/>
      <c r="DB4" s="583">
        <v>4.9000000000000004</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8065492</v>
      </c>
      <c r="BO5" s="408"/>
      <c r="BP5" s="408"/>
      <c r="BQ5" s="408"/>
      <c r="BR5" s="408"/>
      <c r="BS5" s="408"/>
      <c r="BT5" s="408"/>
      <c r="BU5" s="409"/>
      <c r="BV5" s="407">
        <v>6844136</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84.1</v>
      </c>
      <c r="CU5" s="378"/>
      <c r="CV5" s="378"/>
      <c r="CW5" s="378"/>
      <c r="CX5" s="378"/>
      <c r="CY5" s="378"/>
      <c r="CZ5" s="378"/>
      <c r="DA5" s="379"/>
      <c r="DB5" s="377">
        <v>80.7</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198767</v>
      </c>
      <c r="BO6" s="408"/>
      <c r="BP6" s="408"/>
      <c r="BQ6" s="408"/>
      <c r="BR6" s="408"/>
      <c r="BS6" s="408"/>
      <c r="BT6" s="408"/>
      <c r="BU6" s="409"/>
      <c r="BV6" s="407">
        <v>704985</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87.4</v>
      </c>
      <c r="CU6" s="558"/>
      <c r="CV6" s="558"/>
      <c r="CW6" s="558"/>
      <c r="CX6" s="558"/>
      <c r="CY6" s="558"/>
      <c r="CZ6" s="558"/>
      <c r="DA6" s="559"/>
      <c r="DB6" s="557">
        <v>83.6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140679</v>
      </c>
      <c r="BO7" s="408"/>
      <c r="BP7" s="408"/>
      <c r="BQ7" s="408"/>
      <c r="BR7" s="408"/>
      <c r="BS7" s="408"/>
      <c r="BT7" s="408"/>
      <c r="BU7" s="409"/>
      <c r="BV7" s="407">
        <v>552139</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2953002</v>
      </c>
      <c r="CU7" s="408"/>
      <c r="CV7" s="408"/>
      <c r="CW7" s="408"/>
      <c r="CX7" s="408"/>
      <c r="CY7" s="408"/>
      <c r="CZ7" s="408"/>
      <c r="DA7" s="409"/>
      <c r="DB7" s="407">
        <v>3128853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58088</v>
      </c>
      <c r="BO8" s="408"/>
      <c r="BP8" s="408"/>
      <c r="BQ8" s="408"/>
      <c r="BR8" s="408"/>
      <c r="BS8" s="408"/>
      <c r="BT8" s="408"/>
      <c r="BU8" s="409"/>
      <c r="BV8" s="407">
        <v>152846</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0.12</v>
      </c>
      <c r="CU8" s="521"/>
      <c r="CV8" s="521"/>
      <c r="CW8" s="521"/>
      <c r="CX8" s="521"/>
      <c r="CY8" s="521"/>
      <c r="CZ8" s="521"/>
      <c r="DA8" s="522"/>
      <c r="DB8" s="520">
        <v>0.11</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3608</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96</v>
      </c>
      <c r="AV9" s="465"/>
      <c r="AW9" s="465"/>
      <c r="AX9" s="465"/>
      <c r="AY9" s="387" t="s">
        <v>111</v>
      </c>
      <c r="AZ9" s="388"/>
      <c r="BA9" s="388"/>
      <c r="BB9" s="388"/>
      <c r="BC9" s="388"/>
      <c r="BD9" s="388"/>
      <c r="BE9" s="388"/>
      <c r="BF9" s="388"/>
      <c r="BG9" s="388"/>
      <c r="BH9" s="388"/>
      <c r="BI9" s="388"/>
      <c r="BJ9" s="388"/>
      <c r="BK9" s="388"/>
      <c r="BL9" s="388"/>
      <c r="BM9" s="389"/>
      <c r="BN9" s="407">
        <v>-94757</v>
      </c>
      <c r="BO9" s="408"/>
      <c r="BP9" s="408"/>
      <c r="BQ9" s="408"/>
      <c r="BR9" s="408"/>
      <c r="BS9" s="408"/>
      <c r="BT9" s="408"/>
      <c r="BU9" s="409"/>
      <c r="BV9" s="407">
        <v>41478</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19.100000000000001</v>
      </c>
      <c r="CU9" s="378"/>
      <c r="CV9" s="378"/>
      <c r="CW9" s="378"/>
      <c r="CX9" s="378"/>
      <c r="CY9" s="378"/>
      <c r="CZ9" s="378"/>
      <c r="DA9" s="379"/>
      <c r="DB9" s="377">
        <v>20.100000000000001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3984</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77861</v>
      </c>
      <c r="BO10" s="408"/>
      <c r="BP10" s="408"/>
      <c r="BQ10" s="408"/>
      <c r="BR10" s="408"/>
      <c r="BS10" s="408"/>
      <c r="BT10" s="408"/>
      <c r="BU10" s="409"/>
      <c r="BV10" s="407">
        <v>58256</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116486</v>
      </c>
      <c r="BO11" s="408"/>
      <c r="BP11" s="408"/>
      <c r="BQ11" s="408"/>
      <c r="BR11" s="408"/>
      <c r="BS11" s="408"/>
      <c r="BT11" s="408"/>
      <c r="BU11" s="409"/>
      <c r="BV11" s="407">
        <v>151415</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125</v>
      </c>
      <c r="DC11" s="521"/>
      <c r="DD11" s="521"/>
      <c r="DE11" s="521"/>
      <c r="DF11" s="521"/>
      <c r="DG11" s="521"/>
      <c r="DH11" s="521"/>
      <c r="DI11" s="522"/>
      <c r="DJ11" s="165"/>
      <c r="DK11" s="165"/>
      <c r="DL11" s="165"/>
      <c r="DM11" s="165"/>
      <c r="DN11" s="165"/>
      <c r="DO11" s="165"/>
    </row>
    <row r="12" spans="1:119" ht="18.75" customHeight="1" x14ac:dyDescent="0.15">
      <c r="A12" s="166"/>
      <c r="B12" s="523" t="s">
        <v>126</v>
      </c>
      <c r="C12" s="524"/>
      <c r="D12" s="524"/>
      <c r="E12" s="524"/>
      <c r="F12" s="524"/>
      <c r="G12" s="524"/>
      <c r="H12" s="524"/>
      <c r="I12" s="524"/>
      <c r="J12" s="524"/>
      <c r="K12" s="525"/>
      <c r="L12" s="532" t="s">
        <v>127</v>
      </c>
      <c r="M12" s="533"/>
      <c r="N12" s="533"/>
      <c r="O12" s="533"/>
      <c r="P12" s="533"/>
      <c r="Q12" s="534"/>
      <c r="R12" s="535">
        <v>3613</v>
      </c>
      <c r="S12" s="536"/>
      <c r="T12" s="536"/>
      <c r="U12" s="536"/>
      <c r="V12" s="537"/>
      <c r="W12" s="538" t="s">
        <v>1</v>
      </c>
      <c r="X12" s="465"/>
      <c r="Y12" s="465"/>
      <c r="Z12" s="465"/>
      <c r="AA12" s="465"/>
      <c r="AB12" s="539"/>
      <c r="AC12" s="464" t="s">
        <v>128</v>
      </c>
      <c r="AD12" s="465"/>
      <c r="AE12" s="465"/>
      <c r="AF12" s="465"/>
      <c r="AG12" s="539"/>
      <c r="AH12" s="464" t="s">
        <v>129</v>
      </c>
      <c r="AI12" s="465"/>
      <c r="AJ12" s="465"/>
      <c r="AK12" s="465"/>
      <c r="AL12" s="540"/>
      <c r="AM12" s="476" t="s">
        <v>130</v>
      </c>
      <c r="AN12" s="381"/>
      <c r="AO12" s="381"/>
      <c r="AP12" s="381"/>
      <c r="AQ12" s="381"/>
      <c r="AR12" s="381"/>
      <c r="AS12" s="381"/>
      <c r="AT12" s="382"/>
      <c r="AU12" s="464" t="s">
        <v>131</v>
      </c>
      <c r="AV12" s="465"/>
      <c r="AW12" s="465"/>
      <c r="AX12" s="465"/>
      <c r="AY12" s="387" t="s">
        <v>132</v>
      </c>
      <c r="AZ12" s="388"/>
      <c r="BA12" s="388"/>
      <c r="BB12" s="388"/>
      <c r="BC12" s="388"/>
      <c r="BD12" s="388"/>
      <c r="BE12" s="388"/>
      <c r="BF12" s="388"/>
      <c r="BG12" s="388"/>
      <c r="BH12" s="388"/>
      <c r="BI12" s="388"/>
      <c r="BJ12" s="388"/>
      <c r="BK12" s="388"/>
      <c r="BL12" s="388"/>
      <c r="BM12" s="389"/>
      <c r="BN12" s="407">
        <v>6546</v>
      </c>
      <c r="BO12" s="408"/>
      <c r="BP12" s="408"/>
      <c r="BQ12" s="408"/>
      <c r="BR12" s="408"/>
      <c r="BS12" s="408"/>
      <c r="BT12" s="408"/>
      <c r="BU12" s="409"/>
      <c r="BV12" s="407">
        <v>13159</v>
      </c>
      <c r="BW12" s="408"/>
      <c r="BX12" s="408"/>
      <c r="BY12" s="408"/>
      <c r="BZ12" s="408"/>
      <c r="CA12" s="408"/>
      <c r="CB12" s="408"/>
      <c r="CC12" s="409"/>
      <c r="CD12" s="416" t="s">
        <v>133</v>
      </c>
      <c r="CE12" s="417"/>
      <c r="CF12" s="417"/>
      <c r="CG12" s="417"/>
      <c r="CH12" s="417"/>
      <c r="CI12" s="417"/>
      <c r="CJ12" s="417"/>
      <c r="CK12" s="417"/>
      <c r="CL12" s="417"/>
      <c r="CM12" s="417"/>
      <c r="CN12" s="417"/>
      <c r="CO12" s="417"/>
      <c r="CP12" s="417"/>
      <c r="CQ12" s="417"/>
      <c r="CR12" s="417"/>
      <c r="CS12" s="418"/>
      <c r="CT12" s="520" t="s">
        <v>134</v>
      </c>
      <c r="CU12" s="521"/>
      <c r="CV12" s="521"/>
      <c r="CW12" s="521"/>
      <c r="CX12" s="521"/>
      <c r="CY12" s="521"/>
      <c r="CZ12" s="521"/>
      <c r="DA12" s="522"/>
      <c r="DB12" s="520" t="s">
        <v>125</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135</v>
      </c>
      <c r="N13" s="508"/>
      <c r="O13" s="508"/>
      <c r="P13" s="508"/>
      <c r="Q13" s="509"/>
      <c r="R13" s="510">
        <v>3610</v>
      </c>
      <c r="S13" s="511"/>
      <c r="T13" s="511"/>
      <c r="U13" s="511"/>
      <c r="V13" s="512"/>
      <c r="W13" s="498" t="s">
        <v>136</v>
      </c>
      <c r="X13" s="420"/>
      <c r="Y13" s="420"/>
      <c r="Z13" s="420"/>
      <c r="AA13" s="420"/>
      <c r="AB13" s="421"/>
      <c r="AC13" s="383">
        <v>511</v>
      </c>
      <c r="AD13" s="384"/>
      <c r="AE13" s="384"/>
      <c r="AF13" s="384"/>
      <c r="AG13" s="385"/>
      <c r="AH13" s="383">
        <v>575</v>
      </c>
      <c r="AI13" s="384"/>
      <c r="AJ13" s="384"/>
      <c r="AK13" s="384"/>
      <c r="AL13" s="386"/>
      <c r="AM13" s="476" t="s">
        <v>137</v>
      </c>
      <c r="AN13" s="381"/>
      <c r="AO13" s="381"/>
      <c r="AP13" s="381"/>
      <c r="AQ13" s="381"/>
      <c r="AR13" s="381"/>
      <c r="AS13" s="381"/>
      <c r="AT13" s="382"/>
      <c r="AU13" s="464" t="s">
        <v>138</v>
      </c>
      <c r="AV13" s="465"/>
      <c r="AW13" s="465"/>
      <c r="AX13" s="465"/>
      <c r="AY13" s="387" t="s">
        <v>139</v>
      </c>
      <c r="AZ13" s="388"/>
      <c r="BA13" s="388"/>
      <c r="BB13" s="388"/>
      <c r="BC13" s="388"/>
      <c r="BD13" s="388"/>
      <c r="BE13" s="388"/>
      <c r="BF13" s="388"/>
      <c r="BG13" s="388"/>
      <c r="BH13" s="388"/>
      <c r="BI13" s="388"/>
      <c r="BJ13" s="388"/>
      <c r="BK13" s="388"/>
      <c r="BL13" s="388"/>
      <c r="BM13" s="389"/>
      <c r="BN13" s="407">
        <v>93044</v>
      </c>
      <c r="BO13" s="408"/>
      <c r="BP13" s="408"/>
      <c r="BQ13" s="408"/>
      <c r="BR13" s="408"/>
      <c r="BS13" s="408"/>
      <c r="BT13" s="408"/>
      <c r="BU13" s="409"/>
      <c r="BV13" s="407">
        <v>237990</v>
      </c>
      <c r="BW13" s="408"/>
      <c r="BX13" s="408"/>
      <c r="BY13" s="408"/>
      <c r="BZ13" s="408"/>
      <c r="CA13" s="408"/>
      <c r="CB13" s="408"/>
      <c r="CC13" s="409"/>
      <c r="CD13" s="416" t="s">
        <v>140</v>
      </c>
      <c r="CE13" s="417"/>
      <c r="CF13" s="417"/>
      <c r="CG13" s="417"/>
      <c r="CH13" s="417"/>
      <c r="CI13" s="417"/>
      <c r="CJ13" s="417"/>
      <c r="CK13" s="417"/>
      <c r="CL13" s="417"/>
      <c r="CM13" s="417"/>
      <c r="CN13" s="417"/>
      <c r="CO13" s="417"/>
      <c r="CP13" s="417"/>
      <c r="CQ13" s="417"/>
      <c r="CR13" s="417"/>
      <c r="CS13" s="418"/>
      <c r="CT13" s="377">
        <v>4.5999999999999996</v>
      </c>
      <c r="CU13" s="378"/>
      <c r="CV13" s="378"/>
      <c r="CW13" s="378"/>
      <c r="CX13" s="378"/>
      <c r="CY13" s="378"/>
      <c r="CZ13" s="378"/>
      <c r="DA13" s="379"/>
      <c r="DB13" s="377">
        <v>5.0999999999999996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141</v>
      </c>
      <c r="M14" s="541"/>
      <c r="N14" s="541"/>
      <c r="O14" s="541"/>
      <c r="P14" s="541"/>
      <c r="Q14" s="542"/>
      <c r="R14" s="510">
        <v>3639</v>
      </c>
      <c r="S14" s="511"/>
      <c r="T14" s="511"/>
      <c r="U14" s="511"/>
      <c r="V14" s="512"/>
      <c r="W14" s="513"/>
      <c r="X14" s="423"/>
      <c r="Y14" s="423"/>
      <c r="Z14" s="423"/>
      <c r="AA14" s="423"/>
      <c r="AB14" s="424"/>
      <c r="AC14" s="503">
        <v>27.7</v>
      </c>
      <c r="AD14" s="504"/>
      <c r="AE14" s="504"/>
      <c r="AF14" s="504"/>
      <c r="AG14" s="505"/>
      <c r="AH14" s="503">
        <v>27.7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142</v>
      </c>
      <c r="CE14" s="414"/>
      <c r="CF14" s="414"/>
      <c r="CG14" s="414"/>
      <c r="CH14" s="414"/>
      <c r="CI14" s="414"/>
      <c r="CJ14" s="414"/>
      <c r="CK14" s="414"/>
      <c r="CL14" s="414"/>
      <c r="CM14" s="414"/>
      <c r="CN14" s="414"/>
      <c r="CO14" s="414"/>
      <c r="CP14" s="414"/>
      <c r="CQ14" s="414"/>
      <c r="CR14" s="414"/>
      <c r="CS14" s="415"/>
      <c r="CT14" s="514" t="s">
        <v>143</v>
      </c>
      <c r="CU14" s="515"/>
      <c r="CV14" s="515"/>
      <c r="CW14" s="515"/>
      <c r="CX14" s="515"/>
      <c r="CY14" s="515"/>
      <c r="CZ14" s="515"/>
      <c r="DA14" s="516"/>
      <c r="DB14" s="514" t="s">
        <v>134</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144</v>
      </c>
      <c r="N15" s="508"/>
      <c r="O15" s="508"/>
      <c r="P15" s="508"/>
      <c r="Q15" s="509"/>
      <c r="R15" s="510">
        <v>3635</v>
      </c>
      <c r="S15" s="511"/>
      <c r="T15" s="511"/>
      <c r="U15" s="511"/>
      <c r="V15" s="512"/>
      <c r="W15" s="498" t="s">
        <v>145</v>
      </c>
      <c r="X15" s="420"/>
      <c r="Y15" s="420"/>
      <c r="Z15" s="420"/>
      <c r="AA15" s="420"/>
      <c r="AB15" s="421"/>
      <c r="AC15" s="383">
        <v>443</v>
      </c>
      <c r="AD15" s="384"/>
      <c r="AE15" s="384"/>
      <c r="AF15" s="384"/>
      <c r="AG15" s="385"/>
      <c r="AH15" s="383">
        <v>546</v>
      </c>
      <c r="AI15" s="384"/>
      <c r="AJ15" s="384"/>
      <c r="AK15" s="384"/>
      <c r="AL15" s="386"/>
      <c r="AM15" s="476"/>
      <c r="AN15" s="381"/>
      <c r="AO15" s="381"/>
      <c r="AP15" s="381"/>
      <c r="AQ15" s="381"/>
      <c r="AR15" s="381"/>
      <c r="AS15" s="381"/>
      <c r="AT15" s="382"/>
      <c r="AU15" s="464"/>
      <c r="AV15" s="465"/>
      <c r="AW15" s="465"/>
      <c r="AX15" s="465"/>
      <c r="AY15" s="399" t="s">
        <v>146</v>
      </c>
      <c r="AZ15" s="400"/>
      <c r="BA15" s="400"/>
      <c r="BB15" s="400"/>
      <c r="BC15" s="400"/>
      <c r="BD15" s="400"/>
      <c r="BE15" s="400"/>
      <c r="BF15" s="400"/>
      <c r="BG15" s="400"/>
      <c r="BH15" s="400"/>
      <c r="BI15" s="400"/>
      <c r="BJ15" s="400"/>
      <c r="BK15" s="400"/>
      <c r="BL15" s="400"/>
      <c r="BM15" s="401"/>
      <c r="BN15" s="402">
        <v>337171</v>
      </c>
      <c r="BO15" s="403"/>
      <c r="BP15" s="403"/>
      <c r="BQ15" s="403"/>
      <c r="BR15" s="403"/>
      <c r="BS15" s="403"/>
      <c r="BT15" s="403"/>
      <c r="BU15" s="404"/>
      <c r="BV15" s="402">
        <v>341764</v>
      </c>
      <c r="BW15" s="403"/>
      <c r="BX15" s="403"/>
      <c r="BY15" s="403"/>
      <c r="BZ15" s="403"/>
      <c r="CA15" s="403"/>
      <c r="CB15" s="403"/>
      <c r="CC15" s="404"/>
      <c r="CD15" s="517" t="s">
        <v>147</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148</v>
      </c>
      <c r="M16" s="501"/>
      <c r="N16" s="501"/>
      <c r="O16" s="501"/>
      <c r="P16" s="501"/>
      <c r="Q16" s="502"/>
      <c r="R16" s="495" t="s">
        <v>149</v>
      </c>
      <c r="S16" s="496"/>
      <c r="T16" s="496"/>
      <c r="U16" s="496"/>
      <c r="V16" s="497"/>
      <c r="W16" s="513"/>
      <c r="X16" s="423"/>
      <c r="Y16" s="423"/>
      <c r="Z16" s="423"/>
      <c r="AA16" s="423"/>
      <c r="AB16" s="424"/>
      <c r="AC16" s="503">
        <v>24</v>
      </c>
      <c r="AD16" s="504"/>
      <c r="AE16" s="504"/>
      <c r="AF16" s="504"/>
      <c r="AG16" s="505"/>
      <c r="AH16" s="503">
        <v>26.3</v>
      </c>
      <c r="AI16" s="504"/>
      <c r="AJ16" s="504"/>
      <c r="AK16" s="504"/>
      <c r="AL16" s="506"/>
      <c r="AM16" s="476"/>
      <c r="AN16" s="381"/>
      <c r="AO16" s="381"/>
      <c r="AP16" s="381"/>
      <c r="AQ16" s="381"/>
      <c r="AR16" s="381"/>
      <c r="AS16" s="381"/>
      <c r="AT16" s="382"/>
      <c r="AU16" s="464"/>
      <c r="AV16" s="465"/>
      <c r="AW16" s="465"/>
      <c r="AX16" s="465"/>
      <c r="AY16" s="387" t="s">
        <v>150</v>
      </c>
      <c r="AZ16" s="388"/>
      <c r="BA16" s="388"/>
      <c r="BB16" s="388"/>
      <c r="BC16" s="388"/>
      <c r="BD16" s="388"/>
      <c r="BE16" s="388"/>
      <c r="BF16" s="388"/>
      <c r="BG16" s="388"/>
      <c r="BH16" s="388"/>
      <c r="BI16" s="388"/>
      <c r="BJ16" s="388"/>
      <c r="BK16" s="388"/>
      <c r="BL16" s="388"/>
      <c r="BM16" s="389"/>
      <c r="BN16" s="407">
        <v>2766664</v>
      </c>
      <c r="BO16" s="408"/>
      <c r="BP16" s="408"/>
      <c r="BQ16" s="408"/>
      <c r="BR16" s="408"/>
      <c r="BS16" s="408"/>
      <c r="BT16" s="408"/>
      <c r="BU16" s="409"/>
      <c r="BV16" s="407">
        <v>2944635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151</v>
      </c>
      <c r="N17" s="493"/>
      <c r="O17" s="493"/>
      <c r="P17" s="493"/>
      <c r="Q17" s="494"/>
      <c r="R17" s="495" t="s">
        <v>149</v>
      </c>
      <c r="S17" s="496"/>
      <c r="T17" s="496"/>
      <c r="U17" s="496"/>
      <c r="V17" s="497"/>
      <c r="W17" s="498" t="s">
        <v>152</v>
      </c>
      <c r="X17" s="420"/>
      <c r="Y17" s="420"/>
      <c r="Z17" s="420"/>
      <c r="AA17" s="420"/>
      <c r="AB17" s="421"/>
      <c r="AC17" s="383">
        <v>892</v>
      </c>
      <c r="AD17" s="384"/>
      <c r="AE17" s="384"/>
      <c r="AF17" s="384"/>
      <c r="AG17" s="385"/>
      <c r="AH17" s="383">
        <v>954</v>
      </c>
      <c r="AI17" s="384"/>
      <c r="AJ17" s="384"/>
      <c r="AK17" s="384"/>
      <c r="AL17" s="386"/>
      <c r="AM17" s="476"/>
      <c r="AN17" s="381"/>
      <c r="AO17" s="381"/>
      <c r="AP17" s="381"/>
      <c r="AQ17" s="381"/>
      <c r="AR17" s="381"/>
      <c r="AS17" s="381"/>
      <c r="AT17" s="382"/>
      <c r="AU17" s="464"/>
      <c r="AV17" s="465"/>
      <c r="AW17" s="465"/>
      <c r="AX17" s="465"/>
      <c r="AY17" s="387" t="s">
        <v>153</v>
      </c>
      <c r="AZ17" s="388"/>
      <c r="BA17" s="388"/>
      <c r="BB17" s="388"/>
      <c r="BC17" s="388"/>
      <c r="BD17" s="388"/>
      <c r="BE17" s="388"/>
      <c r="BF17" s="388"/>
      <c r="BG17" s="388"/>
      <c r="BH17" s="388"/>
      <c r="BI17" s="388"/>
      <c r="BJ17" s="388"/>
      <c r="BK17" s="388"/>
      <c r="BL17" s="388"/>
      <c r="BM17" s="389"/>
      <c r="BN17" s="407">
        <v>416607</v>
      </c>
      <c r="BO17" s="408"/>
      <c r="BP17" s="408"/>
      <c r="BQ17" s="408"/>
      <c r="BR17" s="408"/>
      <c r="BS17" s="408"/>
      <c r="BT17" s="408"/>
      <c r="BU17" s="409"/>
      <c r="BV17" s="407">
        <v>421600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154</v>
      </c>
      <c r="C18" s="470"/>
      <c r="D18" s="470"/>
      <c r="E18" s="471"/>
      <c r="F18" s="471"/>
      <c r="G18" s="471"/>
      <c r="H18" s="471"/>
      <c r="I18" s="471"/>
      <c r="J18" s="471"/>
      <c r="K18" s="471"/>
      <c r="L18" s="472">
        <v>236.45</v>
      </c>
      <c r="M18" s="472"/>
      <c r="N18" s="472"/>
      <c r="O18" s="472"/>
      <c r="P18" s="472"/>
      <c r="Q18" s="472"/>
      <c r="R18" s="473"/>
      <c r="S18" s="473"/>
      <c r="T18" s="473"/>
      <c r="U18" s="473"/>
      <c r="V18" s="474"/>
      <c r="W18" s="488"/>
      <c r="X18" s="489"/>
      <c r="Y18" s="489"/>
      <c r="Z18" s="489"/>
      <c r="AA18" s="489"/>
      <c r="AB18" s="499"/>
      <c r="AC18" s="371">
        <v>48.3</v>
      </c>
      <c r="AD18" s="372"/>
      <c r="AE18" s="372"/>
      <c r="AF18" s="372"/>
      <c r="AG18" s="475"/>
      <c r="AH18" s="371">
        <v>46</v>
      </c>
      <c r="AI18" s="372"/>
      <c r="AJ18" s="372"/>
      <c r="AK18" s="372"/>
      <c r="AL18" s="373"/>
      <c r="AM18" s="476"/>
      <c r="AN18" s="381"/>
      <c r="AO18" s="381"/>
      <c r="AP18" s="381"/>
      <c r="AQ18" s="381"/>
      <c r="AR18" s="381"/>
      <c r="AS18" s="381"/>
      <c r="AT18" s="382"/>
      <c r="AU18" s="464"/>
      <c r="AV18" s="465"/>
      <c r="AW18" s="465"/>
      <c r="AX18" s="465"/>
      <c r="AY18" s="387" t="s">
        <v>155</v>
      </c>
      <c r="AZ18" s="388"/>
      <c r="BA18" s="388"/>
      <c r="BB18" s="388"/>
      <c r="BC18" s="388"/>
      <c r="BD18" s="388"/>
      <c r="BE18" s="388"/>
      <c r="BF18" s="388"/>
      <c r="BG18" s="388"/>
      <c r="BH18" s="388"/>
      <c r="BI18" s="388"/>
      <c r="BJ18" s="388"/>
      <c r="BK18" s="388"/>
      <c r="BL18" s="388"/>
      <c r="BM18" s="389"/>
      <c r="BN18" s="407">
        <v>2492043</v>
      </c>
      <c r="BO18" s="408"/>
      <c r="BP18" s="408"/>
      <c r="BQ18" s="408"/>
      <c r="BR18" s="408"/>
      <c r="BS18" s="408"/>
      <c r="BT18" s="408"/>
      <c r="BU18" s="409"/>
      <c r="BV18" s="407">
        <v>2520948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156</v>
      </c>
      <c r="C19" s="470"/>
      <c r="D19" s="470"/>
      <c r="E19" s="471"/>
      <c r="F19" s="471"/>
      <c r="G19" s="471"/>
      <c r="H19" s="471"/>
      <c r="I19" s="471"/>
      <c r="J19" s="471"/>
      <c r="K19" s="471"/>
      <c r="L19" s="477">
        <v>15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157</v>
      </c>
      <c r="AZ19" s="388"/>
      <c r="BA19" s="388"/>
      <c r="BB19" s="388"/>
      <c r="BC19" s="388"/>
      <c r="BD19" s="388"/>
      <c r="BE19" s="388"/>
      <c r="BF19" s="388"/>
      <c r="BG19" s="388"/>
      <c r="BH19" s="388"/>
      <c r="BI19" s="388"/>
      <c r="BJ19" s="388"/>
      <c r="BK19" s="388"/>
      <c r="BL19" s="388"/>
      <c r="BM19" s="389"/>
      <c r="BN19" s="407">
        <v>3673898</v>
      </c>
      <c r="BO19" s="408"/>
      <c r="BP19" s="408"/>
      <c r="BQ19" s="408"/>
      <c r="BR19" s="408"/>
      <c r="BS19" s="408"/>
      <c r="BT19" s="408"/>
      <c r="BU19" s="409"/>
      <c r="BV19" s="407">
        <v>3971472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158</v>
      </c>
      <c r="C20" s="470"/>
      <c r="D20" s="470"/>
      <c r="E20" s="471"/>
      <c r="F20" s="471"/>
      <c r="G20" s="471"/>
      <c r="H20" s="471"/>
      <c r="I20" s="471"/>
      <c r="J20" s="471"/>
      <c r="K20" s="471"/>
      <c r="L20" s="477">
        <v>1560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160</v>
      </c>
      <c r="C22" s="437"/>
      <c r="D22" s="438"/>
      <c r="E22" s="445" t="s">
        <v>1</v>
      </c>
      <c r="F22" s="420"/>
      <c r="G22" s="420"/>
      <c r="H22" s="420"/>
      <c r="I22" s="420"/>
      <c r="J22" s="420"/>
      <c r="K22" s="421"/>
      <c r="L22" s="445" t="s">
        <v>161</v>
      </c>
      <c r="M22" s="420"/>
      <c r="N22" s="420"/>
      <c r="O22" s="420"/>
      <c r="P22" s="421"/>
      <c r="Q22" s="430" t="s">
        <v>162</v>
      </c>
      <c r="R22" s="431"/>
      <c r="S22" s="431"/>
      <c r="T22" s="431"/>
      <c r="U22" s="431"/>
      <c r="V22" s="446"/>
      <c r="W22" s="448" t="s">
        <v>163</v>
      </c>
      <c r="X22" s="437"/>
      <c r="Y22" s="438"/>
      <c r="Z22" s="445" t="s">
        <v>1</v>
      </c>
      <c r="AA22" s="420"/>
      <c r="AB22" s="420"/>
      <c r="AC22" s="420"/>
      <c r="AD22" s="420"/>
      <c r="AE22" s="420"/>
      <c r="AF22" s="420"/>
      <c r="AG22" s="421"/>
      <c r="AH22" s="419" t="s">
        <v>164</v>
      </c>
      <c r="AI22" s="420"/>
      <c r="AJ22" s="420"/>
      <c r="AK22" s="420"/>
      <c r="AL22" s="421"/>
      <c r="AM22" s="419" t="s">
        <v>165</v>
      </c>
      <c r="AN22" s="425"/>
      <c r="AO22" s="425"/>
      <c r="AP22" s="425"/>
      <c r="AQ22" s="425"/>
      <c r="AR22" s="426"/>
      <c r="AS22" s="430" t="s">
        <v>162</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166</v>
      </c>
      <c r="AZ23" s="400"/>
      <c r="BA23" s="400"/>
      <c r="BB23" s="400"/>
      <c r="BC23" s="400"/>
      <c r="BD23" s="400"/>
      <c r="BE23" s="400"/>
      <c r="BF23" s="400"/>
      <c r="BG23" s="400"/>
      <c r="BH23" s="400"/>
      <c r="BI23" s="400"/>
      <c r="BJ23" s="400"/>
      <c r="BK23" s="400"/>
      <c r="BL23" s="400"/>
      <c r="BM23" s="401"/>
      <c r="BN23" s="407">
        <v>6046273</v>
      </c>
      <c r="BO23" s="408"/>
      <c r="BP23" s="408"/>
      <c r="BQ23" s="408"/>
      <c r="BR23" s="408"/>
      <c r="BS23" s="408"/>
      <c r="BT23" s="408"/>
      <c r="BU23" s="409"/>
      <c r="BV23" s="407">
        <v>4804729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167</v>
      </c>
      <c r="F24" s="381"/>
      <c r="G24" s="381"/>
      <c r="H24" s="381"/>
      <c r="I24" s="381"/>
      <c r="J24" s="381"/>
      <c r="K24" s="382"/>
      <c r="L24" s="383">
        <v>1</v>
      </c>
      <c r="M24" s="384"/>
      <c r="N24" s="384"/>
      <c r="O24" s="384"/>
      <c r="P24" s="385"/>
      <c r="Q24" s="383">
        <v>6820</v>
      </c>
      <c r="R24" s="384"/>
      <c r="S24" s="384"/>
      <c r="T24" s="384"/>
      <c r="U24" s="384"/>
      <c r="V24" s="385"/>
      <c r="W24" s="449"/>
      <c r="X24" s="440"/>
      <c r="Y24" s="441"/>
      <c r="Z24" s="380" t="s">
        <v>168</v>
      </c>
      <c r="AA24" s="381"/>
      <c r="AB24" s="381"/>
      <c r="AC24" s="381"/>
      <c r="AD24" s="381"/>
      <c r="AE24" s="381"/>
      <c r="AF24" s="381"/>
      <c r="AG24" s="382"/>
      <c r="AH24" s="383">
        <v>72</v>
      </c>
      <c r="AI24" s="384"/>
      <c r="AJ24" s="384"/>
      <c r="AK24" s="384"/>
      <c r="AL24" s="385"/>
      <c r="AM24" s="383">
        <v>183744</v>
      </c>
      <c r="AN24" s="384"/>
      <c r="AO24" s="384"/>
      <c r="AP24" s="384"/>
      <c r="AQ24" s="384"/>
      <c r="AR24" s="385"/>
      <c r="AS24" s="383">
        <v>2552</v>
      </c>
      <c r="AT24" s="384"/>
      <c r="AU24" s="384"/>
      <c r="AV24" s="384"/>
      <c r="AW24" s="384"/>
      <c r="AX24" s="386"/>
      <c r="AY24" s="374" t="s">
        <v>169</v>
      </c>
      <c r="AZ24" s="375"/>
      <c r="BA24" s="375"/>
      <c r="BB24" s="375"/>
      <c r="BC24" s="375"/>
      <c r="BD24" s="375"/>
      <c r="BE24" s="375"/>
      <c r="BF24" s="375"/>
      <c r="BG24" s="375"/>
      <c r="BH24" s="375"/>
      <c r="BI24" s="375"/>
      <c r="BJ24" s="375"/>
      <c r="BK24" s="375"/>
      <c r="BL24" s="375"/>
      <c r="BM24" s="376"/>
      <c r="BN24" s="407">
        <v>5875888</v>
      </c>
      <c r="BO24" s="408"/>
      <c r="BP24" s="408"/>
      <c r="BQ24" s="408"/>
      <c r="BR24" s="408"/>
      <c r="BS24" s="408"/>
      <c r="BT24" s="408"/>
      <c r="BU24" s="409"/>
      <c r="BV24" s="407">
        <v>4688243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170</v>
      </c>
      <c r="F25" s="381"/>
      <c r="G25" s="381"/>
      <c r="H25" s="381"/>
      <c r="I25" s="381"/>
      <c r="J25" s="381"/>
      <c r="K25" s="382"/>
      <c r="L25" s="383">
        <v>1</v>
      </c>
      <c r="M25" s="384"/>
      <c r="N25" s="384"/>
      <c r="O25" s="384"/>
      <c r="P25" s="385"/>
      <c r="Q25" s="383">
        <v>5900</v>
      </c>
      <c r="R25" s="384"/>
      <c r="S25" s="384"/>
      <c r="T25" s="384"/>
      <c r="U25" s="384"/>
      <c r="V25" s="385"/>
      <c r="W25" s="449"/>
      <c r="X25" s="440"/>
      <c r="Y25" s="441"/>
      <c r="Z25" s="380" t="s">
        <v>171</v>
      </c>
      <c r="AA25" s="381"/>
      <c r="AB25" s="381"/>
      <c r="AC25" s="381"/>
      <c r="AD25" s="381"/>
      <c r="AE25" s="381"/>
      <c r="AF25" s="381"/>
      <c r="AG25" s="382"/>
      <c r="AH25" s="383" t="s">
        <v>172</v>
      </c>
      <c r="AI25" s="384"/>
      <c r="AJ25" s="384"/>
      <c r="AK25" s="384"/>
      <c r="AL25" s="385"/>
      <c r="AM25" s="383" t="s">
        <v>172</v>
      </c>
      <c r="AN25" s="384"/>
      <c r="AO25" s="384"/>
      <c r="AP25" s="384"/>
      <c r="AQ25" s="384"/>
      <c r="AR25" s="385"/>
      <c r="AS25" s="383" t="s">
        <v>172</v>
      </c>
      <c r="AT25" s="384"/>
      <c r="AU25" s="384"/>
      <c r="AV25" s="384"/>
      <c r="AW25" s="384"/>
      <c r="AX25" s="386"/>
      <c r="AY25" s="399" t="s">
        <v>173</v>
      </c>
      <c r="AZ25" s="400"/>
      <c r="BA25" s="400"/>
      <c r="BB25" s="400"/>
      <c r="BC25" s="400"/>
      <c r="BD25" s="400"/>
      <c r="BE25" s="400"/>
      <c r="BF25" s="400"/>
      <c r="BG25" s="400"/>
      <c r="BH25" s="400"/>
      <c r="BI25" s="400"/>
      <c r="BJ25" s="400"/>
      <c r="BK25" s="400"/>
      <c r="BL25" s="400"/>
      <c r="BM25" s="401"/>
      <c r="BN25" s="402">
        <v>2491940</v>
      </c>
      <c r="BO25" s="403"/>
      <c r="BP25" s="403"/>
      <c r="BQ25" s="403"/>
      <c r="BR25" s="403"/>
      <c r="BS25" s="403"/>
      <c r="BT25" s="403"/>
      <c r="BU25" s="404"/>
      <c r="BV25" s="402">
        <v>2623951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174</v>
      </c>
      <c r="F26" s="381"/>
      <c r="G26" s="381"/>
      <c r="H26" s="381"/>
      <c r="I26" s="381"/>
      <c r="J26" s="381"/>
      <c r="K26" s="382"/>
      <c r="L26" s="383">
        <v>1</v>
      </c>
      <c r="M26" s="384"/>
      <c r="N26" s="384"/>
      <c r="O26" s="384"/>
      <c r="P26" s="385"/>
      <c r="Q26" s="383">
        <v>5540</v>
      </c>
      <c r="R26" s="384"/>
      <c r="S26" s="384"/>
      <c r="T26" s="384"/>
      <c r="U26" s="384"/>
      <c r="V26" s="385"/>
      <c r="W26" s="449"/>
      <c r="X26" s="440"/>
      <c r="Y26" s="441"/>
      <c r="Z26" s="380" t="s">
        <v>175</v>
      </c>
      <c r="AA26" s="462"/>
      <c r="AB26" s="462"/>
      <c r="AC26" s="462"/>
      <c r="AD26" s="462"/>
      <c r="AE26" s="462"/>
      <c r="AF26" s="462"/>
      <c r="AG26" s="463"/>
      <c r="AH26" s="383" t="s">
        <v>172</v>
      </c>
      <c r="AI26" s="384"/>
      <c r="AJ26" s="384"/>
      <c r="AK26" s="384"/>
      <c r="AL26" s="385"/>
      <c r="AM26" s="383" t="s">
        <v>143</v>
      </c>
      <c r="AN26" s="384"/>
      <c r="AO26" s="384"/>
      <c r="AP26" s="384"/>
      <c r="AQ26" s="384"/>
      <c r="AR26" s="385"/>
      <c r="AS26" s="383" t="s">
        <v>172</v>
      </c>
      <c r="AT26" s="384"/>
      <c r="AU26" s="384"/>
      <c r="AV26" s="384"/>
      <c r="AW26" s="384"/>
      <c r="AX26" s="386"/>
      <c r="AY26" s="416" t="s">
        <v>176</v>
      </c>
      <c r="AZ26" s="417"/>
      <c r="BA26" s="417"/>
      <c r="BB26" s="417"/>
      <c r="BC26" s="417"/>
      <c r="BD26" s="417"/>
      <c r="BE26" s="417"/>
      <c r="BF26" s="417"/>
      <c r="BG26" s="417"/>
      <c r="BH26" s="417"/>
      <c r="BI26" s="417"/>
      <c r="BJ26" s="417"/>
      <c r="BK26" s="417"/>
      <c r="BL26" s="417"/>
      <c r="BM26" s="418"/>
      <c r="BN26" s="407" t="s">
        <v>134</v>
      </c>
      <c r="BO26" s="408"/>
      <c r="BP26" s="408"/>
      <c r="BQ26" s="408"/>
      <c r="BR26" s="408"/>
      <c r="BS26" s="408"/>
      <c r="BT26" s="408"/>
      <c r="BU26" s="409"/>
      <c r="BV26" s="407" t="s">
        <v>134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177</v>
      </c>
      <c r="F27" s="381"/>
      <c r="G27" s="381"/>
      <c r="H27" s="381"/>
      <c r="I27" s="381"/>
      <c r="J27" s="381"/>
      <c r="K27" s="382"/>
      <c r="L27" s="383">
        <v>1</v>
      </c>
      <c r="M27" s="384"/>
      <c r="N27" s="384"/>
      <c r="O27" s="384"/>
      <c r="P27" s="385"/>
      <c r="Q27" s="383">
        <v>2700</v>
      </c>
      <c r="R27" s="384"/>
      <c r="S27" s="384"/>
      <c r="T27" s="384"/>
      <c r="U27" s="384"/>
      <c r="V27" s="385"/>
      <c r="W27" s="449"/>
      <c r="X27" s="440"/>
      <c r="Y27" s="441"/>
      <c r="Z27" s="380" t="s">
        <v>178</v>
      </c>
      <c r="AA27" s="381"/>
      <c r="AB27" s="381"/>
      <c r="AC27" s="381"/>
      <c r="AD27" s="381"/>
      <c r="AE27" s="381"/>
      <c r="AF27" s="381"/>
      <c r="AG27" s="382"/>
      <c r="AH27" s="383">
        <v>6</v>
      </c>
      <c r="AI27" s="384"/>
      <c r="AJ27" s="384"/>
      <c r="AK27" s="384"/>
      <c r="AL27" s="385"/>
      <c r="AM27" s="383">
        <v>12210</v>
      </c>
      <c r="AN27" s="384"/>
      <c r="AO27" s="384"/>
      <c r="AP27" s="384"/>
      <c r="AQ27" s="384"/>
      <c r="AR27" s="385"/>
      <c r="AS27" s="383">
        <v>2035</v>
      </c>
      <c r="AT27" s="384"/>
      <c r="AU27" s="384"/>
      <c r="AV27" s="384"/>
      <c r="AW27" s="384"/>
      <c r="AX27" s="386"/>
      <c r="AY27" s="413" t="s">
        <v>179</v>
      </c>
      <c r="AZ27" s="414"/>
      <c r="BA27" s="414"/>
      <c r="BB27" s="414"/>
      <c r="BC27" s="414"/>
      <c r="BD27" s="414"/>
      <c r="BE27" s="414"/>
      <c r="BF27" s="414"/>
      <c r="BG27" s="414"/>
      <c r="BH27" s="414"/>
      <c r="BI27" s="414"/>
      <c r="BJ27" s="414"/>
      <c r="BK27" s="414"/>
      <c r="BL27" s="414"/>
      <c r="BM27" s="415"/>
      <c r="BN27" s="410">
        <v>149332</v>
      </c>
      <c r="BO27" s="411"/>
      <c r="BP27" s="411"/>
      <c r="BQ27" s="411"/>
      <c r="BR27" s="411"/>
      <c r="BS27" s="411"/>
      <c r="BT27" s="411"/>
      <c r="BU27" s="412"/>
      <c r="BV27" s="410">
        <v>149322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180</v>
      </c>
      <c r="F28" s="381"/>
      <c r="G28" s="381"/>
      <c r="H28" s="381"/>
      <c r="I28" s="381"/>
      <c r="J28" s="381"/>
      <c r="K28" s="382"/>
      <c r="L28" s="383">
        <v>1</v>
      </c>
      <c r="M28" s="384"/>
      <c r="N28" s="384"/>
      <c r="O28" s="384"/>
      <c r="P28" s="385"/>
      <c r="Q28" s="383">
        <v>2400</v>
      </c>
      <c r="R28" s="384"/>
      <c r="S28" s="384"/>
      <c r="T28" s="384"/>
      <c r="U28" s="384"/>
      <c r="V28" s="385"/>
      <c r="W28" s="449"/>
      <c r="X28" s="440"/>
      <c r="Y28" s="441"/>
      <c r="Z28" s="380" t="s">
        <v>181</v>
      </c>
      <c r="AA28" s="381"/>
      <c r="AB28" s="381"/>
      <c r="AC28" s="381"/>
      <c r="AD28" s="381"/>
      <c r="AE28" s="381"/>
      <c r="AF28" s="381"/>
      <c r="AG28" s="382"/>
      <c r="AH28" s="383" t="s">
        <v>172</v>
      </c>
      <c r="AI28" s="384"/>
      <c r="AJ28" s="384"/>
      <c r="AK28" s="384"/>
      <c r="AL28" s="385"/>
      <c r="AM28" s="383" t="s">
        <v>143</v>
      </c>
      <c r="AN28" s="384"/>
      <c r="AO28" s="384"/>
      <c r="AP28" s="384"/>
      <c r="AQ28" s="384"/>
      <c r="AR28" s="385"/>
      <c r="AS28" s="383" t="s">
        <v>134</v>
      </c>
      <c r="AT28" s="384"/>
      <c r="AU28" s="384"/>
      <c r="AV28" s="384"/>
      <c r="AW28" s="384"/>
      <c r="AX28" s="386"/>
      <c r="AY28" s="390" t="s">
        <v>182</v>
      </c>
      <c r="AZ28" s="391"/>
      <c r="BA28" s="391"/>
      <c r="BB28" s="392"/>
      <c r="BC28" s="399" t="s">
        <v>42</v>
      </c>
      <c r="BD28" s="400"/>
      <c r="BE28" s="400"/>
      <c r="BF28" s="400"/>
      <c r="BG28" s="400"/>
      <c r="BH28" s="400"/>
      <c r="BI28" s="400"/>
      <c r="BJ28" s="400"/>
      <c r="BK28" s="400"/>
      <c r="BL28" s="400"/>
      <c r="BM28" s="401"/>
      <c r="BN28" s="402">
        <v>900871</v>
      </c>
      <c r="BO28" s="403"/>
      <c r="BP28" s="403"/>
      <c r="BQ28" s="403"/>
      <c r="BR28" s="403"/>
      <c r="BS28" s="403"/>
      <c r="BT28" s="403"/>
      <c r="BU28" s="404"/>
      <c r="BV28" s="402">
        <v>829556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183</v>
      </c>
      <c r="F29" s="381"/>
      <c r="G29" s="381"/>
      <c r="H29" s="381"/>
      <c r="I29" s="381"/>
      <c r="J29" s="381"/>
      <c r="K29" s="382"/>
      <c r="L29" s="383">
        <v>6</v>
      </c>
      <c r="M29" s="384"/>
      <c r="N29" s="384"/>
      <c r="O29" s="384"/>
      <c r="P29" s="385"/>
      <c r="Q29" s="383">
        <v>2200</v>
      </c>
      <c r="R29" s="384"/>
      <c r="S29" s="384"/>
      <c r="T29" s="384"/>
      <c r="U29" s="384"/>
      <c r="V29" s="385"/>
      <c r="W29" s="450"/>
      <c r="X29" s="451"/>
      <c r="Y29" s="452"/>
      <c r="Z29" s="380" t="s">
        <v>184</v>
      </c>
      <c r="AA29" s="381"/>
      <c r="AB29" s="381"/>
      <c r="AC29" s="381"/>
      <c r="AD29" s="381"/>
      <c r="AE29" s="381"/>
      <c r="AF29" s="381"/>
      <c r="AG29" s="382"/>
      <c r="AH29" s="383">
        <v>78</v>
      </c>
      <c r="AI29" s="384"/>
      <c r="AJ29" s="384"/>
      <c r="AK29" s="384"/>
      <c r="AL29" s="385"/>
      <c r="AM29" s="383">
        <v>195954</v>
      </c>
      <c r="AN29" s="384"/>
      <c r="AO29" s="384"/>
      <c r="AP29" s="384"/>
      <c r="AQ29" s="384"/>
      <c r="AR29" s="385"/>
      <c r="AS29" s="383">
        <v>2512</v>
      </c>
      <c r="AT29" s="384"/>
      <c r="AU29" s="384"/>
      <c r="AV29" s="384"/>
      <c r="AW29" s="384"/>
      <c r="AX29" s="386"/>
      <c r="AY29" s="393"/>
      <c r="AZ29" s="394"/>
      <c r="BA29" s="394"/>
      <c r="BB29" s="395"/>
      <c r="BC29" s="387" t="s">
        <v>185</v>
      </c>
      <c r="BD29" s="388"/>
      <c r="BE29" s="388"/>
      <c r="BF29" s="388"/>
      <c r="BG29" s="388"/>
      <c r="BH29" s="388"/>
      <c r="BI29" s="388"/>
      <c r="BJ29" s="388"/>
      <c r="BK29" s="388"/>
      <c r="BL29" s="388"/>
      <c r="BM29" s="389"/>
      <c r="BN29" s="407">
        <v>1644521</v>
      </c>
      <c r="BO29" s="408"/>
      <c r="BP29" s="408"/>
      <c r="BQ29" s="408"/>
      <c r="BR29" s="408"/>
      <c r="BS29" s="408"/>
      <c r="BT29" s="408"/>
      <c r="BU29" s="409"/>
      <c r="BV29" s="407">
        <v>1749090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186</v>
      </c>
      <c r="X30" s="460"/>
      <c r="Y30" s="460"/>
      <c r="Z30" s="460"/>
      <c r="AA30" s="460"/>
      <c r="AB30" s="460"/>
      <c r="AC30" s="460"/>
      <c r="AD30" s="460"/>
      <c r="AE30" s="460"/>
      <c r="AF30" s="460"/>
      <c r="AG30" s="461"/>
      <c r="AH30" s="371">
        <v>93.4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8225613</v>
      </c>
      <c r="BO30" s="411"/>
      <c r="BP30" s="411"/>
      <c r="BQ30" s="411"/>
      <c r="BR30" s="411"/>
      <c r="BS30" s="411"/>
      <c r="BT30" s="411"/>
      <c r="BU30" s="412"/>
      <c r="BV30" s="410">
        <v>8660044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193</v>
      </c>
      <c r="D33" s="370"/>
      <c r="E33" s="369" t="s">
        <v>194</v>
      </c>
      <c r="F33" s="369"/>
      <c r="G33" s="369"/>
      <c r="H33" s="369"/>
      <c r="I33" s="369"/>
      <c r="J33" s="369"/>
      <c r="K33" s="369"/>
      <c r="L33" s="369"/>
      <c r="M33" s="369"/>
      <c r="N33" s="369"/>
      <c r="O33" s="369"/>
      <c r="P33" s="369"/>
      <c r="Q33" s="369"/>
      <c r="R33" s="369"/>
      <c r="S33" s="369"/>
      <c r="T33" s="195"/>
      <c r="U33" s="370" t="s">
        <v>193</v>
      </c>
      <c r="V33" s="370"/>
      <c r="W33" s="369" t="s">
        <v>195</v>
      </c>
      <c r="X33" s="369"/>
      <c r="Y33" s="369"/>
      <c r="Z33" s="369"/>
      <c r="AA33" s="369"/>
      <c r="AB33" s="369"/>
      <c r="AC33" s="369"/>
      <c r="AD33" s="369"/>
      <c r="AE33" s="369"/>
      <c r="AF33" s="369"/>
      <c r="AG33" s="369"/>
      <c r="AH33" s="369"/>
      <c r="AI33" s="369"/>
      <c r="AJ33" s="369"/>
      <c r="AK33" s="369"/>
      <c r="AL33" s="195"/>
      <c r="AM33" s="370" t="s">
        <v>196</v>
      </c>
      <c r="AN33" s="370"/>
      <c r="AO33" s="369" t="s">
        <v>195</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196</v>
      </c>
      <c r="CP33" s="370"/>
      <c r="CQ33" s="369" t="s">
        <v>200</v>
      </c>
      <c r="CR33" s="369"/>
      <c r="CS33" s="369"/>
      <c r="CT33" s="369"/>
      <c r="CU33" s="369"/>
      <c r="CV33" s="369"/>
      <c r="CW33" s="369"/>
      <c r="CX33" s="369"/>
      <c r="CY33" s="369"/>
      <c r="CZ33" s="369"/>
      <c r="DA33" s="369"/>
      <c r="DB33" s="369"/>
      <c r="DC33" s="369"/>
      <c r="DD33" s="369"/>
      <c r="DE33" s="369"/>
      <c r="DF33" s="195"/>
      <c r="DG33" s="368" t="s">
        <v>201</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病院事業会計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高幡消防組合（一般会計）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雲の上</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松原診療所特別会計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IF('各会計、関係団体の財政状況及び健全化判断比率'!B33="","",'各会計、関係団体の財政状況及び健全化判断比率'!B33)</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津野山養護老人ホーム組合（一般会計）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梼原町土地開発公社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四万川診療所特別会計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IF('各会計、関係団体の財政状況及び健全化判断比率'!B34="","",'各会計、関係団体の財政状況及び健全化判断比率'!B34)</f>
        <v>農業集落排水事業特別会計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高陵特別養護老人ホーム組合（一般会計）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ゆすはらペレット</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11</v>
      </c>
      <c r="BF37" s="366"/>
      <c r="BG37" s="365" t="str">
        <f>IF('各会計、関係団体の財政状況及び健全化判断比率'!B35="","",'各会計、関係団体の財政状況及び健全化判断比率'!B35)</f>
        <v>風ぐるま事業特別会計</v>
      </c>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津野山広域事務組合（一般会計）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高知県広域食肉センター事務組合（一般会計）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高幡障害者支援施設組合（一般会計）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高幡広域市町村圏事務組合（一般会計）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19</v>
      </c>
      <c r="BX41" s="366"/>
      <c r="BY41" s="365" t="str">
        <f>IF('各会計、関係団体の財政状況及び健全化判断比率'!B75="","",'各会計、関係団体の財政状況及び健全化判断比率'!B75)</f>
        <v>高幡広域市町村圏事務組合（滞納整理事業特別会計）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20</v>
      </c>
      <c r="BX42" s="366"/>
      <c r="BY42" s="365" t="str">
        <f>IF('各会計、関係団体の財政状況及び健全化判断比率'!B76="","",'各会計、関係団体の財政状況及び健全化判断比率'!B76)</f>
        <v>こうち人づくり広域連合（一般会計）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21</v>
      </c>
      <c r="BX43" s="366"/>
      <c r="BY43" s="365" t="str">
        <f>IF('各会計、関係団体の財政状況及び健全化判断比率'!B77="","",'各会計、関係団体の財政状況及び健全化判断比率'!B77)</f>
        <v>高知県市町村総合事務組合（一般会計）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dktz6+NkSGLdH5z9i2cwkafM2yU4ejH8p+ETyjvTZ4CA4mCb2YY4TEMcFVkW2OHcdX5P5teI/ld+MXBJOkfgQ==" saltValue="EFFPEr8pMKmZ8Ke4yUdB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5" t="s">
        <v>553</v>
      </c>
      <c r="D34" s="1185"/>
      <c r="E34" s="1186"/>
      <c r="F34" s="32">
        <v>16.64</v>
      </c>
      <c r="G34" s="33">
        <v>17.75</v>
      </c>
      <c r="H34" s="33">
        <v>17.420000000000002</v>
      </c>
      <c r="I34" s="33">
        <v>17.690000000000001</v>
      </c>
      <c r="J34" s="34">
        <v>17.8</v>
      </c>
      <c r="K34" s="22"/>
      <c r="L34" s="22"/>
      <c r="M34" s="22"/>
      <c r="N34" s="22"/>
      <c r="O34" s="22"/>
      <c r="P34" s="22"/>
    </row>
    <row r="35" spans="1:16" ht="39" customHeight="1" x14ac:dyDescent="0.15">
      <c r="A35" s="22"/>
      <c r="B35" s="35"/>
      <c r="C35" s="1179" t="s">
        <v>554</v>
      </c>
      <c r="D35" s="1180"/>
      <c r="E35" s="1181"/>
      <c r="F35" s="36">
        <v>2.89</v>
      </c>
      <c r="G35" s="37">
        <v>3.1</v>
      </c>
      <c r="H35" s="37">
        <v>3.53</v>
      </c>
      <c r="I35" s="37">
        <v>4.88</v>
      </c>
      <c r="J35" s="38">
        <v>1.96</v>
      </c>
      <c r="K35" s="22"/>
      <c r="L35" s="22"/>
      <c r="M35" s="22"/>
      <c r="N35" s="22"/>
      <c r="O35" s="22"/>
      <c r="P35" s="22"/>
    </row>
    <row r="36" spans="1:16" ht="39" customHeight="1" x14ac:dyDescent="0.15">
      <c r="A36" s="22"/>
      <c r="B36" s="35"/>
      <c r="C36" s="1179" t="s">
        <v>555</v>
      </c>
      <c r="D36" s="1180"/>
      <c r="E36" s="1181"/>
      <c r="F36" s="36">
        <v>0.11</v>
      </c>
      <c r="G36" s="37">
        <v>0.15</v>
      </c>
      <c r="H36" s="37">
        <v>0.1</v>
      </c>
      <c r="I36" s="37">
        <v>0.31</v>
      </c>
      <c r="J36" s="38">
        <v>0.33</v>
      </c>
      <c r="K36" s="22"/>
      <c r="L36" s="22"/>
      <c r="M36" s="22"/>
      <c r="N36" s="22"/>
      <c r="O36" s="22"/>
      <c r="P36" s="22"/>
    </row>
    <row r="37" spans="1:16" ht="39" customHeight="1" x14ac:dyDescent="0.15">
      <c r="A37" s="22"/>
      <c r="B37" s="35"/>
      <c r="C37" s="1179" t="s">
        <v>556</v>
      </c>
      <c r="D37" s="1180"/>
      <c r="E37" s="1181"/>
      <c r="F37" s="36">
        <v>0.47</v>
      </c>
      <c r="G37" s="37">
        <v>0.47</v>
      </c>
      <c r="H37" s="37">
        <v>0.09</v>
      </c>
      <c r="I37" s="37">
        <v>0.01</v>
      </c>
      <c r="J37" s="38">
        <v>0.04</v>
      </c>
      <c r="K37" s="22"/>
      <c r="L37" s="22"/>
      <c r="M37" s="22"/>
      <c r="N37" s="22"/>
      <c r="O37" s="22"/>
      <c r="P37" s="22"/>
    </row>
    <row r="38" spans="1:16" ht="39" customHeight="1" x14ac:dyDescent="0.15">
      <c r="A38" s="22"/>
      <c r="B38" s="35"/>
      <c r="C38" s="1179" t="s">
        <v>557</v>
      </c>
      <c r="D38" s="1180"/>
      <c r="E38" s="1181"/>
      <c r="F38" s="36">
        <v>0.03</v>
      </c>
      <c r="G38" s="37">
        <v>0.09</v>
      </c>
      <c r="H38" s="37">
        <v>0.09</v>
      </c>
      <c r="I38" s="37">
        <v>0.15</v>
      </c>
      <c r="J38" s="38">
        <v>0.03</v>
      </c>
      <c r="K38" s="22"/>
      <c r="L38" s="22"/>
      <c r="M38" s="22"/>
      <c r="N38" s="22"/>
      <c r="O38" s="22"/>
      <c r="P38" s="22"/>
    </row>
    <row r="39" spans="1:16" ht="39" customHeight="1" x14ac:dyDescent="0.15">
      <c r="A39" s="22"/>
      <c r="B39" s="35"/>
      <c r="C39" s="1179" t="s">
        <v>558</v>
      </c>
      <c r="D39" s="1180"/>
      <c r="E39" s="1181"/>
      <c r="F39" s="36">
        <v>0.01</v>
      </c>
      <c r="G39" s="37">
        <v>0.03</v>
      </c>
      <c r="H39" s="37">
        <v>0</v>
      </c>
      <c r="I39" s="37">
        <v>0.02</v>
      </c>
      <c r="J39" s="38">
        <v>0.01</v>
      </c>
      <c r="K39" s="22"/>
      <c r="L39" s="22"/>
      <c r="M39" s="22"/>
      <c r="N39" s="22"/>
      <c r="O39" s="22"/>
      <c r="P39" s="22"/>
    </row>
    <row r="40" spans="1:16" ht="39" customHeight="1" x14ac:dyDescent="0.15">
      <c r="A40" s="22"/>
      <c r="B40" s="35"/>
      <c r="C40" s="1179" t="s">
        <v>559</v>
      </c>
      <c r="D40" s="1180"/>
      <c r="E40" s="1181"/>
      <c r="F40" s="36">
        <v>0</v>
      </c>
      <c r="G40" s="37">
        <v>0</v>
      </c>
      <c r="H40" s="37">
        <v>0</v>
      </c>
      <c r="I40" s="37">
        <v>0</v>
      </c>
      <c r="J40" s="38">
        <v>0</v>
      </c>
      <c r="K40" s="22"/>
      <c r="L40" s="22"/>
      <c r="M40" s="22"/>
      <c r="N40" s="22"/>
      <c r="O40" s="22"/>
      <c r="P40" s="22"/>
    </row>
    <row r="41" spans="1:16" ht="39" customHeight="1" x14ac:dyDescent="0.15">
      <c r="A41" s="22"/>
      <c r="B41" s="35"/>
      <c r="C41" s="1179" t="s">
        <v>560</v>
      </c>
      <c r="D41" s="1180"/>
      <c r="E41" s="1181"/>
      <c r="F41" s="36">
        <v>0</v>
      </c>
      <c r="G41" s="37">
        <v>0</v>
      </c>
      <c r="H41" s="37">
        <v>0</v>
      </c>
      <c r="I41" s="37">
        <v>0</v>
      </c>
      <c r="J41" s="38">
        <v>0</v>
      </c>
      <c r="K41" s="22"/>
      <c r="L41" s="22"/>
      <c r="M41" s="22"/>
      <c r="N41" s="22"/>
      <c r="O41" s="22"/>
      <c r="P41" s="22"/>
    </row>
    <row r="42" spans="1:16" ht="39" customHeight="1" x14ac:dyDescent="0.15">
      <c r="A42" s="22"/>
      <c r="B42" s="39"/>
      <c r="C42" s="1179" t="s">
        <v>561</v>
      </c>
      <c r="D42" s="1180"/>
      <c r="E42" s="1181"/>
      <c r="F42" s="36" t="s">
        <v>505</v>
      </c>
      <c r="G42" s="37" t="s">
        <v>505</v>
      </c>
      <c r="H42" s="37" t="s">
        <v>505</v>
      </c>
      <c r="I42" s="37" t="s">
        <v>505</v>
      </c>
      <c r="J42" s="38" t="s">
        <v>505</v>
      </c>
      <c r="K42" s="22"/>
      <c r="L42" s="22"/>
      <c r="M42" s="22"/>
      <c r="N42" s="22"/>
      <c r="O42" s="22"/>
      <c r="P42" s="22"/>
    </row>
    <row r="43" spans="1:16" ht="39" customHeight="1" thickBot="1" x14ac:dyDescent="0.2">
      <c r="A43" s="22"/>
      <c r="B43" s="40"/>
      <c r="C43" s="1182" t="s">
        <v>562</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sVqPxlfq/IYaFTz9wnt2GHNVcO6bHm5efXaB9MKFnb+VSo6ed6hYi0D1loxe3PG5jZnTIRZfqZLWKr35bRHow==" saltValue="vthLlD2dFMkLljI/NrrH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681</v>
      </c>
      <c r="L45" s="60">
        <v>700</v>
      </c>
      <c r="M45" s="60">
        <v>682</v>
      </c>
      <c r="N45" s="60">
        <v>649</v>
      </c>
      <c r="O45" s="61">
        <v>589</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505</v>
      </c>
      <c r="L46" s="64" t="s">
        <v>505</v>
      </c>
      <c r="M46" s="64" t="s">
        <v>505</v>
      </c>
      <c r="N46" s="64" t="s">
        <v>505</v>
      </c>
      <c r="O46" s="65" t="s">
        <v>505</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505</v>
      </c>
      <c r="L47" s="64" t="s">
        <v>505</v>
      </c>
      <c r="M47" s="64" t="s">
        <v>505</v>
      </c>
      <c r="N47" s="64" t="s">
        <v>505</v>
      </c>
      <c r="O47" s="65" t="s">
        <v>505</v>
      </c>
      <c r="P47" s="48"/>
      <c r="Q47" s="48"/>
      <c r="R47" s="48"/>
      <c r="S47" s="48"/>
      <c r="T47" s="48"/>
      <c r="U47" s="48"/>
    </row>
    <row r="48" spans="1:21" ht="30.75" customHeight="1" x14ac:dyDescent="0.15">
      <c r="A48" s="48"/>
      <c r="B48" s="1197"/>
      <c r="C48" s="1198"/>
      <c r="D48" s="62"/>
      <c r="E48" s="1189" t="s">
        <v>15</v>
      </c>
      <c r="F48" s="1189"/>
      <c r="G48" s="1189"/>
      <c r="H48" s="1189"/>
      <c r="I48" s="1189"/>
      <c r="J48" s="1190"/>
      <c r="K48" s="63">
        <v>162</v>
      </c>
      <c r="L48" s="64">
        <v>161</v>
      </c>
      <c r="M48" s="64">
        <v>152</v>
      </c>
      <c r="N48" s="64">
        <v>170</v>
      </c>
      <c r="O48" s="65">
        <v>179</v>
      </c>
      <c r="P48" s="48"/>
      <c r="Q48" s="48"/>
      <c r="R48" s="48"/>
      <c r="S48" s="48"/>
      <c r="T48" s="48"/>
      <c r="U48" s="48"/>
    </row>
    <row r="49" spans="1:21" ht="30.75" customHeight="1" x14ac:dyDescent="0.15">
      <c r="A49" s="48"/>
      <c r="B49" s="1197"/>
      <c r="C49" s="1198"/>
      <c r="D49" s="62"/>
      <c r="E49" s="1189" t="s">
        <v>16</v>
      </c>
      <c r="F49" s="1189"/>
      <c r="G49" s="1189"/>
      <c r="H49" s="1189"/>
      <c r="I49" s="1189"/>
      <c r="J49" s="1190"/>
      <c r="K49" s="63">
        <v>24</v>
      </c>
      <c r="L49" s="64">
        <v>24</v>
      </c>
      <c r="M49" s="64">
        <v>24</v>
      </c>
      <c r="N49" s="64">
        <v>24</v>
      </c>
      <c r="O49" s="65">
        <v>24</v>
      </c>
      <c r="P49" s="48"/>
      <c r="Q49" s="48"/>
      <c r="R49" s="48"/>
      <c r="S49" s="48"/>
      <c r="T49" s="48"/>
      <c r="U49" s="48"/>
    </row>
    <row r="50" spans="1:21" ht="30.75" customHeight="1" x14ac:dyDescent="0.15">
      <c r="A50" s="48"/>
      <c r="B50" s="1197"/>
      <c r="C50" s="1198"/>
      <c r="D50" s="62"/>
      <c r="E50" s="1189" t="s">
        <v>17</v>
      </c>
      <c r="F50" s="1189"/>
      <c r="G50" s="1189"/>
      <c r="H50" s="1189"/>
      <c r="I50" s="1189"/>
      <c r="J50" s="1190"/>
      <c r="K50" s="63">
        <v>5</v>
      </c>
      <c r="L50" s="64">
        <v>5</v>
      </c>
      <c r="M50" s="64">
        <v>5</v>
      </c>
      <c r="N50" s="64">
        <v>5</v>
      </c>
      <c r="O50" s="65">
        <v>5</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505</v>
      </c>
      <c r="L51" s="64" t="s">
        <v>505</v>
      </c>
      <c r="M51" s="64" t="s">
        <v>505</v>
      </c>
      <c r="N51" s="64" t="s">
        <v>505</v>
      </c>
      <c r="O51" s="65">
        <v>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745</v>
      </c>
      <c r="L52" s="64">
        <v>761</v>
      </c>
      <c r="M52" s="64">
        <v>741</v>
      </c>
      <c r="N52" s="64">
        <v>736</v>
      </c>
      <c r="O52" s="65">
        <v>706</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127</v>
      </c>
      <c r="L53" s="69">
        <v>129</v>
      </c>
      <c r="M53" s="69">
        <v>122</v>
      </c>
      <c r="N53" s="69">
        <v>112</v>
      </c>
      <c r="O53" s="70">
        <v>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ITq2/VgXHre3+TA9sEHhWZm2vlhmluumteQiHthI8P2ab1cNh4R7yVxb1dTY7SuT+hCoGlc4p5tmwifc8HFIA==" saltValue="gZKT1XSSqHm/aQPft9aJ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15" t="s">
        <v>24</v>
      </c>
      <c r="C41" s="1216"/>
      <c r="D41" s="81"/>
      <c r="E41" s="1217" t="s">
        <v>25</v>
      </c>
      <c r="F41" s="1217"/>
      <c r="G41" s="1217"/>
      <c r="H41" s="1218"/>
      <c r="I41" s="82">
        <v>4710</v>
      </c>
      <c r="J41" s="83">
        <v>4367</v>
      </c>
      <c r="K41" s="83">
        <v>3972</v>
      </c>
      <c r="L41" s="83">
        <v>4805</v>
      </c>
      <c r="M41" s="84">
        <v>6046</v>
      </c>
    </row>
    <row r="42" spans="2:13" ht="27.75" customHeight="1" x14ac:dyDescent="0.15">
      <c r="B42" s="1205"/>
      <c r="C42" s="1206"/>
      <c r="D42" s="85"/>
      <c r="E42" s="1209" t="s">
        <v>26</v>
      </c>
      <c r="F42" s="1209"/>
      <c r="G42" s="1209"/>
      <c r="H42" s="1210"/>
      <c r="I42" s="86">
        <v>111</v>
      </c>
      <c r="J42" s="87">
        <v>98</v>
      </c>
      <c r="K42" s="87">
        <v>85</v>
      </c>
      <c r="L42" s="87">
        <v>72</v>
      </c>
      <c r="M42" s="88">
        <v>58</v>
      </c>
    </row>
    <row r="43" spans="2:13" ht="27.75" customHeight="1" x14ac:dyDescent="0.15">
      <c r="B43" s="1205"/>
      <c r="C43" s="1206"/>
      <c r="D43" s="85"/>
      <c r="E43" s="1209" t="s">
        <v>27</v>
      </c>
      <c r="F43" s="1209"/>
      <c r="G43" s="1209"/>
      <c r="H43" s="1210"/>
      <c r="I43" s="86">
        <v>1967</v>
      </c>
      <c r="J43" s="87">
        <v>1977</v>
      </c>
      <c r="K43" s="87">
        <v>1872</v>
      </c>
      <c r="L43" s="87">
        <v>1899</v>
      </c>
      <c r="M43" s="88">
        <v>1787</v>
      </c>
    </row>
    <row r="44" spans="2:13" ht="27.75" customHeight="1" x14ac:dyDescent="0.15">
      <c r="B44" s="1205"/>
      <c r="C44" s="1206"/>
      <c r="D44" s="85"/>
      <c r="E44" s="1209" t="s">
        <v>28</v>
      </c>
      <c r="F44" s="1209"/>
      <c r="G44" s="1209"/>
      <c r="H44" s="1210"/>
      <c r="I44" s="86">
        <v>263</v>
      </c>
      <c r="J44" s="87">
        <v>239</v>
      </c>
      <c r="K44" s="87">
        <v>215</v>
      </c>
      <c r="L44" s="87">
        <v>191</v>
      </c>
      <c r="M44" s="88">
        <v>167</v>
      </c>
    </row>
    <row r="45" spans="2:13" ht="27.75" customHeight="1" x14ac:dyDescent="0.15">
      <c r="B45" s="1205"/>
      <c r="C45" s="1206"/>
      <c r="D45" s="85"/>
      <c r="E45" s="1209" t="s">
        <v>29</v>
      </c>
      <c r="F45" s="1209"/>
      <c r="G45" s="1209"/>
      <c r="H45" s="1210"/>
      <c r="I45" s="86">
        <v>334</v>
      </c>
      <c r="J45" s="87">
        <v>315</v>
      </c>
      <c r="K45" s="87">
        <v>262</v>
      </c>
      <c r="L45" s="87">
        <v>255</v>
      </c>
      <c r="M45" s="88">
        <v>228</v>
      </c>
    </row>
    <row r="46" spans="2:13" ht="27.75" customHeight="1" x14ac:dyDescent="0.15">
      <c r="B46" s="1205"/>
      <c r="C46" s="1206"/>
      <c r="D46" s="89"/>
      <c r="E46" s="1209" t="s">
        <v>30</v>
      </c>
      <c r="F46" s="1209"/>
      <c r="G46" s="1209"/>
      <c r="H46" s="1210"/>
      <c r="I46" s="86" t="s">
        <v>505</v>
      </c>
      <c r="J46" s="87" t="s">
        <v>505</v>
      </c>
      <c r="K46" s="87" t="s">
        <v>505</v>
      </c>
      <c r="L46" s="87" t="s">
        <v>505</v>
      </c>
      <c r="M46" s="88" t="s">
        <v>505</v>
      </c>
    </row>
    <row r="47" spans="2:13" ht="27.75" customHeight="1" x14ac:dyDescent="0.15">
      <c r="B47" s="1205"/>
      <c r="C47" s="1206"/>
      <c r="D47" s="90"/>
      <c r="E47" s="1219" t="s">
        <v>31</v>
      </c>
      <c r="F47" s="1220"/>
      <c r="G47" s="1220"/>
      <c r="H47" s="1221"/>
      <c r="I47" s="86" t="s">
        <v>505</v>
      </c>
      <c r="J47" s="87" t="s">
        <v>505</v>
      </c>
      <c r="K47" s="87" t="s">
        <v>505</v>
      </c>
      <c r="L47" s="87" t="s">
        <v>505</v>
      </c>
      <c r="M47" s="88" t="s">
        <v>505</v>
      </c>
    </row>
    <row r="48" spans="2:13" ht="27.75" customHeight="1" x14ac:dyDescent="0.15">
      <c r="B48" s="1205"/>
      <c r="C48" s="1206"/>
      <c r="D48" s="85"/>
      <c r="E48" s="1209" t="s">
        <v>32</v>
      </c>
      <c r="F48" s="1209"/>
      <c r="G48" s="1209"/>
      <c r="H48" s="1210"/>
      <c r="I48" s="86" t="s">
        <v>505</v>
      </c>
      <c r="J48" s="87" t="s">
        <v>505</v>
      </c>
      <c r="K48" s="87" t="s">
        <v>505</v>
      </c>
      <c r="L48" s="87" t="s">
        <v>505</v>
      </c>
      <c r="M48" s="88" t="s">
        <v>505</v>
      </c>
    </row>
    <row r="49" spans="2:13" ht="27.75" customHeight="1" x14ac:dyDescent="0.15">
      <c r="B49" s="1207"/>
      <c r="C49" s="1208"/>
      <c r="D49" s="85"/>
      <c r="E49" s="1209" t="s">
        <v>33</v>
      </c>
      <c r="F49" s="1209"/>
      <c r="G49" s="1209"/>
      <c r="H49" s="1210"/>
      <c r="I49" s="86" t="s">
        <v>505</v>
      </c>
      <c r="J49" s="87" t="s">
        <v>505</v>
      </c>
      <c r="K49" s="87" t="s">
        <v>505</v>
      </c>
      <c r="L49" s="87" t="s">
        <v>505</v>
      </c>
      <c r="M49" s="88" t="s">
        <v>505</v>
      </c>
    </row>
    <row r="50" spans="2:13" ht="27.75" customHeight="1" x14ac:dyDescent="0.15">
      <c r="B50" s="1203" t="s">
        <v>34</v>
      </c>
      <c r="C50" s="1204"/>
      <c r="D50" s="91"/>
      <c r="E50" s="1209" t="s">
        <v>35</v>
      </c>
      <c r="F50" s="1209"/>
      <c r="G50" s="1209"/>
      <c r="H50" s="1210"/>
      <c r="I50" s="86">
        <v>11922</v>
      </c>
      <c r="J50" s="87">
        <v>11992</v>
      </c>
      <c r="K50" s="87">
        <v>11826</v>
      </c>
      <c r="L50" s="87">
        <v>11593</v>
      </c>
      <c r="M50" s="88">
        <v>11032</v>
      </c>
    </row>
    <row r="51" spans="2:13" ht="27.75" customHeight="1" x14ac:dyDescent="0.15">
      <c r="B51" s="1205"/>
      <c r="C51" s="1206"/>
      <c r="D51" s="85"/>
      <c r="E51" s="1209" t="s">
        <v>36</v>
      </c>
      <c r="F51" s="1209"/>
      <c r="G51" s="1209"/>
      <c r="H51" s="1210"/>
      <c r="I51" s="86" t="s">
        <v>505</v>
      </c>
      <c r="J51" s="87" t="s">
        <v>505</v>
      </c>
      <c r="K51" s="87" t="s">
        <v>505</v>
      </c>
      <c r="L51" s="87" t="s">
        <v>505</v>
      </c>
      <c r="M51" s="88" t="s">
        <v>505</v>
      </c>
    </row>
    <row r="52" spans="2:13" ht="27.75" customHeight="1" x14ac:dyDescent="0.15">
      <c r="B52" s="1207"/>
      <c r="C52" s="1208"/>
      <c r="D52" s="85"/>
      <c r="E52" s="1209" t="s">
        <v>37</v>
      </c>
      <c r="F52" s="1209"/>
      <c r="G52" s="1209"/>
      <c r="H52" s="1210"/>
      <c r="I52" s="86">
        <v>5959</v>
      </c>
      <c r="J52" s="87">
        <v>5693</v>
      </c>
      <c r="K52" s="87">
        <v>5425</v>
      </c>
      <c r="L52" s="87">
        <v>5232</v>
      </c>
      <c r="M52" s="88">
        <v>6711</v>
      </c>
    </row>
    <row r="53" spans="2:13" ht="27.75" customHeight="1" thickBot="1" x14ac:dyDescent="0.2">
      <c r="B53" s="1211" t="s">
        <v>38</v>
      </c>
      <c r="C53" s="1212"/>
      <c r="D53" s="92"/>
      <c r="E53" s="1213" t="s">
        <v>39</v>
      </c>
      <c r="F53" s="1213"/>
      <c r="G53" s="1213"/>
      <c r="H53" s="1214"/>
      <c r="I53" s="93">
        <v>-10497</v>
      </c>
      <c r="J53" s="94">
        <v>-10689</v>
      </c>
      <c r="K53" s="94">
        <v>-10845</v>
      </c>
      <c r="L53" s="94">
        <v>-9604</v>
      </c>
      <c r="M53" s="95">
        <v>-9456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ge/+vKzriU/i9Qm1bkgPXqsdoh0L8jclnUb5t95VAocsNi9XNtyNK4O6egffR8Z6jRQySQ3aajVaNIHC+Fhg==" saltValue="aDLLn4SUNBiGp0W333oT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30" t="s">
        <v>42</v>
      </c>
      <c r="D55" s="1230"/>
      <c r="E55" s="1231"/>
      <c r="F55" s="107">
        <v>784</v>
      </c>
      <c r="G55" s="107">
        <v>830</v>
      </c>
      <c r="H55" s="108">
        <v>901</v>
      </c>
    </row>
    <row r="56" spans="2:8" ht="52.5" customHeight="1" x14ac:dyDescent="0.15">
      <c r="B56" s="109"/>
      <c r="C56" s="1232" t="s">
        <v>43</v>
      </c>
      <c r="D56" s="1232"/>
      <c r="E56" s="1233"/>
      <c r="F56" s="110">
        <v>1887</v>
      </c>
      <c r="G56" s="110">
        <v>1749</v>
      </c>
      <c r="H56" s="111">
        <v>1645</v>
      </c>
    </row>
    <row r="57" spans="2:8" ht="53.25" customHeight="1" x14ac:dyDescent="0.15">
      <c r="B57" s="109"/>
      <c r="C57" s="1234" t="s">
        <v>44</v>
      </c>
      <c r="D57" s="1234"/>
      <c r="E57" s="1235"/>
      <c r="F57" s="112">
        <v>8808</v>
      </c>
      <c r="G57" s="112">
        <v>8660</v>
      </c>
      <c r="H57" s="113">
        <v>8226</v>
      </c>
    </row>
    <row r="58" spans="2:8" ht="45.75" customHeight="1" x14ac:dyDescent="0.15">
      <c r="B58" s="114"/>
      <c r="C58" s="1222" t="s">
        <v>563</v>
      </c>
      <c r="D58" s="1223"/>
      <c r="E58" s="1224"/>
      <c r="F58" s="115">
        <v>2564</v>
      </c>
      <c r="G58" s="115">
        <v>2500</v>
      </c>
      <c r="H58" s="116">
        <v>2645</v>
      </c>
    </row>
    <row r="59" spans="2:8" ht="45.75" customHeight="1" x14ac:dyDescent="0.15">
      <c r="B59" s="114"/>
      <c r="C59" s="1222" t="s">
        <v>564</v>
      </c>
      <c r="D59" s="1223"/>
      <c r="E59" s="1224"/>
      <c r="F59" s="115">
        <v>2681</v>
      </c>
      <c r="G59" s="115">
        <v>2680</v>
      </c>
      <c r="H59" s="116">
        <v>2537</v>
      </c>
    </row>
    <row r="60" spans="2:8" ht="45.75" customHeight="1" x14ac:dyDescent="0.15">
      <c r="B60" s="114"/>
      <c r="C60" s="1222" t="s">
        <v>565</v>
      </c>
      <c r="D60" s="1223"/>
      <c r="E60" s="1224"/>
      <c r="F60" s="115">
        <v>1906</v>
      </c>
      <c r="G60" s="115">
        <v>1835</v>
      </c>
      <c r="H60" s="116">
        <v>1667</v>
      </c>
    </row>
    <row r="61" spans="2:8" ht="45.75" customHeight="1" x14ac:dyDescent="0.15">
      <c r="B61" s="114"/>
      <c r="C61" s="1222" t="s">
        <v>566</v>
      </c>
      <c r="D61" s="1223"/>
      <c r="E61" s="1224"/>
      <c r="F61" s="115">
        <v>1637</v>
      </c>
      <c r="G61" s="115">
        <v>1626</v>
      </c>
      <c r="H61" s="116">
        <v>1357</v>
      </c>
    </row>
    <row r="62" spans="2:8" ht="45.75" customHeight="1" thickBot="1" x14ac:dyDescent="0.2">
      <c r="B62" s="117"/>
      <c r="C62" s="1225" t="s">
        <v>567</v>
      </c>
      <c r="D62" s="1226"/>
      <c r="E62" s="1227"/>
      <c r="F62" s="118">
        <v>16</v>
      </c>
      <c r="G62" s="118">
        <v>16</v>
      </c>
      <c r="H62" s="119">
        <v>16</v>
      </c>
    </row>
    <row r="63" spans="2:8" ht="52.5" customHeight="1" thickBot="1" x14ac:dyDescent="0.2">
      <c r="B63" s="120"/>
      <c r="C63" s="1228" t="s">
        <v>45</v>
      </c>
      <c r="D63" s="1228"/>
      <c r="E63" s="1229"/>
      <c r="F63" s="121">
        <v>11480</v>
      </c>
      <c r="G63" s="121">
        <v>11239</v>
      </c>
      <c r="H63" s="122">
        <v>10771</v>
      </c>
    </row>
    <row r="64" spans="2:8" ht="15" customHeight="1" x14ac:dyDescent="0.15"/>
    <row r="65" ht="0" hidden="1" customHeight="1" x14ac:dyDescent="0.15"/>
    <row r="66" ht="0" hidden="1" customHeight="1" x14ac:dyDescent="0.15"/>
  </sheetData>
  <sheetProtection algorithmName="SHA-512" hashValue="cdcxRUm3BI+Yn3fi+NiU0oIZeMihEpM0JFXyiYKQbxIS7y/KoPcbxkgGb0q4jC/pceyFPFEV67ZHcJu+0mzXkA==" saltValue="x4YhgTOuuv/CxzCAjPtd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4E16-51C3-4D13-B528-287B02EA01BF}">
  <sheetPr>
    <pageSetUpPr fitToPage="1"/>
  </sheetPr>
  <dimension ref="A1:WZM191"/>
  <sheetViews>
    <sheetView showGridLines="0" topLeftCell="AZ1" zoomScaleNormal="100" zoomScaleSheetLayoutView="55" workbookViewId="0">
      <selection activeCell="BS18" sqref="BS18"/>
    </sheetView>
  </sheetViews>
  <sheetFormatPr defaultColWidth="0" defaultRowHeight="13.5" customHeight="1" zeroHeight="1" x14ac:dyDescent="0.15"/>
  <cols>
    <col min="1" max="1" width="6.375" style="1238" customWidth="1"/>
    <col min="2" max="107" width="2.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x14ac:dyDescent="0.15">
      <c r="A1" s="1236"/>
      <c r="B1" s="1237"/>
      <c r="DD1" s="1238"/>
      <c r="DE1" s="1238"/>
    </row>
    <row r="2" spans="1:143" ht="25.5" customHeight="1" x14ac:dyDescent="0.15">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x14ac:dyDescent="0.15">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x14ac:dyDescent="0.15">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8"/>
      <c r="DE19" s="1238"/>
    </row>
    <row r="20" spans="1:351" x14ac:dyDescent="0.15">
      <c r="DD20" s="1238"/>
      <c r="DE20" s="1238"/>
    </row>
    <row r="21" spans="1:351" ht="17.25" x14ac:dyDescent="0.1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x14ac:dyDescent="0.15">
      <c r="B22" s="1245"/>
      <c r="MM22" s="1244"/>
    </row>
    <row r="23" spans="1:351" x14ac:dyDescent="0.15">
      <c r="B23" s="1245"/>
    </row>
    <row r="24" spans="1:351" x14ac:dyDescent="0.15">
      <c r="B24" s="1245"/>
    </row>
    <row r="25" spans="1:351" x14ac:dyDescent="0.15">
      <c r="B25" s="1245"/>
    </row>
    <row r="26" spans="1:351" x14ac:dyDescent="0.15">
      <c r="B26" s="1245"/>
    </row>
    <row r="27" spans="1:351" x14ac:dyDescent="0.15">
      <c r="B27" s="1245"/>
    </row>
    <row r="28" spans="1:351" x14ac:dyDescent="0.15">
      <c r="B28" s="1245"/>
    </row>
    <row r="29" spans="1:351" x14ac:dyDescent="0.15">
      <c r="B29" s="1245"/>
    </row>
    <row r="30" spans="1:351" x14ac:dyDescent="0.15">
      <c r="B30" s="1245"/>
    </row>
    <row r="31" spans="1:351" x14ac:dyDescent="0.15">
      <c r="B31" s="1245"/>
    </row>
    <row r="32" spans="1:351" x14ac:dyDescent="0.15">
      <c r="B32" s="1245"/>
    </row>
    <row r="33" spans="2:109" x14ac:dyDescent="0.15">
      <c r="B33" s="1245"/>
    </row>
    <row r="34" spans="2:109" x14ac:dyDescent="0.15">
      <c r="B34" s="1245"/>
    </row>
    <row r="35" spans="2:109" x14ac:dyDescent="0.15">
      <c r="B35" s="1245"/>
    </row>
    <row r="36" spans="2:109" x14ac:dyDescent="0.15">
      <c r="B36" s="1245"/>
    </row>
    <row r="37" spans="2:109" x14ac:dyDescent="0.15">
      <c r="B37" s="1245"/>
    </row>
    <row r="38" spans="2:109" x14ac:dyDescent="0.15">
      <c r="B38" s="1245"/>
    </row>
    <row r="39" spans="2:109" x14ac:dyDescent="0.15">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x14ac:dyDescent="0.15">
      <c r="B40" s="1250"/>
      <c r="DD40" s="1250"/>
      <c r="DE40" s="1238"/>
    </row>
    <row r="41" spans="2:109" ht="17.25" x14ac:dyDescent="0.15">
      <c r="B41" s="1251" t="s">
        <v>590</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x14ac:dyDescent="0.15">
      <c r="B42" s="1245"/>
      <c r="G42" s="1252"/>
      <c r="I42" s="1253"/>
      <c r="J42" s="1253"/>
      <c r="K42" s="1253"/>
      <c r="AM42" s="1252"/>
      <c r="AN42" s="1252" t="s">
        <v>591</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x14ac:dyDescent="0.15">
      <c r="B43" s="1245"/>
      <c r="AN43" s="1254" t="s">
        <v>592</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x14ac:dyDescent="0.15">
      <c r="B49" s="1245"/>
      <c r="AN49" s="1238" t="s">
        <v>593</v>
      </c>
    </row>
    <row r="50" spans="1:109" x14ac:dyDescent="0.15">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548</v>
      </c>
      <c r="BQ50" s="1270"/>
      <c r="BR50" s="1270"/>
      <c r="BS50" s="1270"/>
      <c r="BT50" s="1270"/>
      <c r="BU50" s="1270"/>
      <c r="BV50" s="1270"/>
      <c r="BW50" s="1270"/>
      <c r="BX50" s="1270" t="s">
        <v>549</v>
      </c>
      <c r="BY50" s="1270"/>
      <c r="BZ50" s="1270"/>
      <c r="CA50" s="1270"/>
      <c r="CB50" s="1270"/>
      <c r="CC50" s="1270"/>
      <c r="CD50" s="1270"/>
      <c r="CE50" s="1270"/>
      <c r="CF50" s="1270" t="s">
        <v>550</v>
      </c>
      <c r="CG50" s="1270"/>
      <c r="CH50" s="1270"/>
      <c r="CI50" s="1270"/>
      <c r="CJ50" s="1270"/>
      <c r="CK50" s="1270"/>
      <c r="CL50" s="1270"/>
      <c r="CM50" s="1270"/>
      <c r="CN50" s="1270" t="s">
        <v>551</v>
      </c>
      <c r="CO50" s="1270"/>
      <c r="CP50" s="1270"/>
      <c r="CQ50" s="1270"/>
      <c r="CR50" s="1270"/>
      <c r="CS50" s="1270"/>
      <c r="CT50" s="1270"/>
      <c r="CU50" s="1270"/>
      <c r="CV50" s="1270" t="s">
        <v>552</v>
      </c>
      <c r="CW50" s="1270"/>
      <c r="CX50" s="1270"/>
      <c r="CY50" s="1270"/>
      <c r="CZ50" s="1270"/>
      <c r="DA50" s="1270"/>
      <c r="DB50" s="1270"/>
      <c r="DC50" s="1270"/>
    </row>
    <row r="51" spans="1:109" ht="13.5" customHeight="1" x14ac:dyDescent="0.15">
      <c r="B51" s="1245"/>
      <c r="G51" s="1271"/>
      <c r="H51" s="1271"/>
      <c r="I51" s="1272"/>
      <c r="J51" s="1272"/>
      <c r="K51" s="1273"/>
      <c r="L51" s="1273"/>
      <c r="M51" s="1273"/>
      <c r="N51" s="1273"/>
      <c r="AM51" s="1263"/>
      <c r="AN51" s="1274" t="s">
        <v>594</v>
      </c>
      <c r="AO51" s="1274"/>
      <c r="AP51" s="1274"/>
      <c r="AQ51" s="1274"/>
      <c r="AR51" s="1274"/>
      <c r="AS51" s="1274"/>
      <c r="AT51" s="1274"/>
      <c r="AU51" s="1274"/>
      <c r="AV51" s="1274"/>
      <c r="AW51" s="1274"/>
      <c r="AX51" s="1274"/>
      <c r="AY51" s="1274"/>
      <c r="AZ51" s="1274"/>
      <c r="BA51" s="1274"/>
      <c r="BB51" s="1274" t="s">
        <v>595</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596</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6">
        <v>57.1</v>
      </c>
      <c r="CG53" s="1276"/>
      <c r="CH53" s="1276"/>
      <c r="CI53" s="1276"/>
      <c r="CJ53" s="1276"/>
      <c r="CK53" s="1276"/>
      <c r="CL53" s="1276"/>
      <c r="CM53" s="1276"/>
      <c r="CN53" s="1276">
        <v>59.5</v>
      </c>
      <c r="CO53" s="1276"/>
      <c r="CP53" s="1276"/>
      <c r="CQ53" s="1276"/>
      <c r="CR53" s="1276"/>
      <c r="CS53" s="1276"/>
      <c r="CT53" s="1276"/>
      <c r="CU53" s="1276"/>
      <c r="CV53" s="1276">
        <v>56.1</v>
      </c>
      <c r="CW53" s="1276"/>
      <c r="CX53" s="1276"/>
      <c r="CY53" s="1276"/>
      <c r="CZ53" s="1276"/>
      <c r="DA53" s="1276"/>
      <c r="DB53" s="1276"/>
      <c r="DC53" s="1276"/>
    </row>
    <row r="54" spans="1:109" x14ac:dyDescent="0.15">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1253"/>
      <c r="B55" s="1245"/>
      <c r="G55" s="1264"/>
      <c r="H55" s="1264"/>
      <c r="I55" s="1264"/>
      <c r="J55" s="1264"/>
      <c r="K55" s="1273"/>
      <c r="L55" s="1273"/>
      <c r="M55" s="1273"/>
      <c r="N55" s="1273"/>
      <c r="AN55" s="1270" t="s">
        <v>597</v>
      </c>
      <c r="AO55" s="1270"/>
      <c r="AP55" s="1270"/>
      <c r="AQ55" s="1270"/>
      <c r="AR55" s="1270"/>
      <c r="AS55" s="1270"/>
      <c r="AT55" s="1270"/>
      <c r="AU55" s="1270"/>
      <c r="AV55" s="1270"/>
      <c r="AW55" s="1270"/>
      <c r="AX55" s="1270"/>
      <c r="AY55" s="1270"/>
      <c r="AZ55" s="1270"/>
      <c r="BA55" s="1270"/>
      <c r="BB55" s="1274" t="s">
        <v>595</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x14ac:dyDescent="0.15">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596</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6">
        <v>54.2</v>
      </c>
      <c r="CG57" s="1276"/>
      <c r="CH57" s="1276"/>
      <c r="CI57" s="1276"/>
      <c r="CJ57" s="1276"/>
      <c r="CK57" s="1276"/>
      <c r="CL57" s="1276"/>
      <c r="CM57" s="1276"/>
      <c r="CN57" s="1276">
        <v>56.3</v>
      </c>
      <c r="CO57" s="1276"/>
      <c r="CP57" s="1276"/>
      <c r="CQ57" s="1276"/>
      <c r="CR57" s="1276"/>
      <c r="CS57" s="1276"/>
      <c r="CT57" s="1276"/>
      <c r="CU57" s="1276"/>
      <c r="CV57" s="1276">
        <v>56.7</v>
      </c>
      <c r="CW57" s="1276"/>
      <c r="CX57" s="1276"/>
      <c r="CY57" s="1276"/>
      <c r="CZ57" s="1276"/>
      <c r="DA57" s="1276"/>
      <c r="DB57" s="1276"/>
      <c r="DC57" s="1276"/>
      <c r="DD57" s="1279"/>
      <c r="DE57" s="1277"/>
    </row>
    <row r="58" spans="1:109" s="1253" customFormat="1" x14ac:dyDescent="0.15">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x14ac:dyDescent="0.15">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x14ac:dyDescent="0.15">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x14ac:dyDescent="0.15">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x14ac:dyDescent="0.1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x14ac:dyDescent="0.15">
      <c r="B63" s="1285" t="s">
        <v>598</v>
      </c>
    </row>
    <row r="64" spans="1:109" x14ac:dyDescent="0.15">
      <c r="B64" s="1245"/>
      <c r="G64" s="1252"/>
      <c r="I64" s="1286"/>
      <c r="J64" s="1286"/>
      <c r="K64" s="1286"/>
      <c r="L64" s="1286"/>
      <c r="M64" s="1286"/>
      <c r="N64" s="1287"/>
      <c r="AM64" s="1252"/>
      <c r="AN64" s="1252" t="s">
        <v>591</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x14ac:dyDescent="0.15">
      <c r="B65" s="1245"/>
      <c r="AN65" s="1254" t="s">
        <v>599</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x14ac:dyDescent="0.15">
      <c r="B71" s="1245"/>
      <c r="G71" s="1291"/>
      <c r="I71" s="1292"/>
      <c r="J71" s="1289"/>
      <c r="K71" s="1289"/>
      <c r="L71" s="1290"/>
      <c r="M71" s="1289"/>
      <c r="N71" s="1290"/>
      <c r="AM71" s="1291"/>
      <c r="AN71" s="1238" t="s">
        <v>593</v>
      </c>
    </row>
    <row r="72" spans="2:107" x14ac:dyDescent="0.15">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548</v>
      </c>
      <c r="BQ72" s="1270"/>
      <c r="BR72" s="1270"/>
      <c r="BS72" s="1270"/>
      <c r="BT72" s="1270"/>
      <c r="BU72" s="1270"/>
      <c r="BV72" s="1270"/>
      <c r="BW72" s="1270"/>
      <c r="BX72" s="1270" t="s">
        <v>549</v>
      </c>
      <c r="BY72" s="1270"/>
      <c r="BZ72" s="1270"/>
      <c r="CA72" s="1270"/>
      <c r="CB72" s="1270"/>
      <c r="CC72" s="1270"/>
      <c r="CD72" s="1270"/>
      <c r="CE72" s="1270"/>
      <c r="CF72" s="1270" t="s">
        <v>550</v>
      </c>
      <c r="CG72" s="1270"/>
      <c r="CH72" s="1270"/>
      <c r="CI72" s="1270"/>
      <c r="CJ72" s="1270"/>
      <c r="CK72" s="1270"/>
      <c r="CL72" s="1270"/>
      <c r="CM72" s="1270"/>
      <c r="CN72" s="1270" t="s">
        <v>551</v>
      </c>
      <c r="CO72" s="1270"/>
      <c r="CP72" s="1270"/>
      <c r="CQ72" s="1270"/>
      <c r="CR72" s="1270"/>
      <c r="CS72" s="1270"/>
      <c r="CT72" s="1270"/>
      <c r="CU72" s="1270"/>
      <c r="CV72" s="1270" t="s">
        <v>552</v>
      </c>
      <c r="CW72" s="1270"/>
      <c r="CX72" s="1270"/>
      <c r="CY72" s="1270"/>
      <c r="CZ72" s="1270"/>
      <c r="DA72" s="1270"/>
      <c r="DB72" s="1270"/>
      <c r="DC72" s="1270"/>
    </row>
    <row r="73" spans="2:107" x14ac:dyDescent="0.15">
      <c r="B73" s="1245"/>
      <c r="G73" s="1271"/>
      <c r="H73" s="1271"/>
      <c r="I73" s="1271"/>
      <c r="J73" s="1271"/>
      <c r="K73" s="1293"/>
      <c r="L73" s="1293"/>
      <c r="M73" s="1293"/>
      <c r="N73" s="1293"/>
      <c r="AM73" s="1263"/>
      <c r="AN73" s="1274" t="s">
        <v>594</v>
      </c>
      <c r="AO73" s="1274"/>
      <c r="AP73" s="1274"/>
      <c r="AQ73" s="1274"/>
      <c r="AR73" s="1274"/>
      <c r="AS73" s="1274"/>
      <c r="AT73" s="1274"/>
      <c r="AU73" s="1274"/>
      <c r="AV73" s="1274"/>
      <c r="AW73" s="1274"/>
      <c r="AX73" s="1274"/>
      <c r="AY73" s="1274"/>
      <c r="AZ73" s="1274"/>
      <c r="BA73" s="1274"/>
      <c r="BB73" s="1274" t="s">
        <v>595</v>
      </c>
      <c r="BC73" s="1274"/>
      <c r="BD73" s="1274"/>
      <c r="BE73" s="1274"/>
      <c r="BF73" s="1274"/>
      <c r="BG73" s="1274"/>
      <c r="BH73" s="1274"/>
      <c r="BI73" s="1274"/>
      <c r="BJ73" s="1274"/>
      <c r="BK73" s="1274"/>
      <c r="BL73" s="1274"/>
      <c r="BM73" s="1274"/>
      <c r="BN73" s="1274"/>
      <c r="BO73" s="1274"/>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600</v>
      </c>
      <c r="BC75" s="1274"/>
      <c r="BD75" s="1274"/>
      <c r="BE75" s="1274"/>
      <c r="BF75" s="1274"/>
      <c r="BG75" s="1274"/>
      <c r="BH75" s="1274"/>
      <c r="BI75" s="1274"/>
      <c r="BJ75" s="1274"/>
      <c r="BK75" s="1274"/>
      <c r="BL75" s="1274"/>
      <c r="BM75" s="1274"/>
      <c r="BN75" s="1274"/>
      <c r="BO75" s="1274"/>
      <c r="BP75" s="1276">
        <v>5.2</v>
      </c>
      <c r="BQ75" s="1276"/>
      <c r="BR75" s="1276"/>
      <c r="BS75" s="1276"/>
      <c r="BT75" s="1276"/>
      <c r="BU75" s="1276"/>
      <c r="BV75" s="1276"/>
      <c r="BW75" s="1276"/>
      <c r="BX75" s="1276">
        <v>5.5</v>
      </c>
      <c r="BY75" s="1276"/>
      <c r="BZ75" s="1276"/>
      <c r="CA75" s="1276"/>
      <c r="CB75" s="1276"/>
      <c r="CC75" s="1276"/>
      <c r="CD75" s="1276"/>
      <c r="CE75" s="1276"/>
      <c r="CF75" s="1276">
        <v>5.3</v>
      </c>
      <c r="CG75" s="1276"/>
      <c r="CH75" s="1276"/>
      <c r="CI75" s="1276"/>
      <c r="CJ75" s="1276"/>
      <c r="CK75" s="1276"/>
      <c r="CL75" s="1276"/>
      <c r="CM75" s="1276"/>
      <c r="CN75" s="1276">
        <v>5.0999999999999996</v>
      </c>
      <c r="CO75" s="1276"/>
      <c r="CP75" s="1276"/>
      <c r="CQ75" s="1276"/>
      <c r="CR75" s="1276"/>
      <c r="CS75" s="1276"/>
      <c r="CT75" s="1276"/>
      <c r="CU75" s="1276"/>
      <c r="CV75" s="1276">
        <v>4.5999999999999996</v>
      </c>
      <c r="CW75" s="1276"/>
      <c r="CX75" s="1276"/>
      <c r="CY75" s="1276"/>
      <c r="CZ75" s="1276"/>
      <c r="DA75" s="1276"/>
      <c r="DB75" s="1276"/>
      <c r="DC75" s="1276"/>
    </row>
    <row r="76" spans="2:107" x14ac:dyDescent="0.15">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1245"/>
      <c r="G77" s="1264"/>
      <c r="H77" s="1264"/>
      <c r="I77" s="1264"/>
      <c r="J77" s="1264"/>
      <c r="K77" s="1293"/>
      <c r="L77" s="1293"/>
      <c r="M77" s="1293"/>
      <c r="N77" s="1293"/>
      <c r="AN77" s="1270" t="s">
        <v>597</v>
      </c>
      <c r="AO77" s="1270"/>
      <c r="AP77" s="1270"/>
      <c r="AQ77" s="1270"/>
      <c r="AR77" s="1270"/>
      <c r="AS77" s="1270"/>
      <c r="AT77" s="1270"/>
      <c r="AU77" s="1270"/>
      <c r="AV77" s="1270"/>
      <c r="AW77" s="1270"/>
      <c r="AX77" s="1270"/>
      <c r="AY77" s="1270"/>
      <c r="AZ77" s="1270"/>
      <c r="BA77" s="1270"/>
      <c r="BB77" s="1274" t="s">
        <v>595</v>
      </c>
      <c r="BC77" s="1274"/>
      <c r="BD77" s="1274"/>
      <c r="BE77" s="1274"/>
      <c r="BF77" s="1274"/>
      <c r="BG77" s="1274"/>
      <c r="BH77" s="1274"/>
      <c r="BI77" s="1274"/>
      <c r="BJ77" s="1274"/>
      <c r="BK77" s="1274"/>
      <c r="BL77" s="1274"/>
      <c r="BM77" s="1274"/>
      <c r="BN77" s="1274"/>
      <c r="BO77" s="1274"/>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600</v>
      </c>
      <c r="BC79" s="1274"/>
      <c r="BD79" s="1274"/>
      <c r="BE79" s="1274"/>
      <c r="BF79" s="1274"/>
      <c r="BG79" s="1274"/>
      <c r="BH79" s="1274"/>
      <c r="BI79" s="1274"/>
      <c r="BJ79" s="1274"/>
      <c r="BK79" s="1274"/>
      <c r="BL79" s="1274"/>
      <c r="BM79" s="1274"/>
      <c r="BN79" s="1274"/>
      <c r="BO79" s="1274"/>
      <c r="BP79" s="1276">
        <v>9.1999999999999993</v>
      </c>
      <c r="BQ79" s="1276"/>
      <c r="BR79" s="1276"/>
      <c r="BS79" s="1276"/>
      <c r="BT79" s="1276"/>
      <c r="BU79" s="1276"/>
      <c r="BV79" s="1276"/>
      <c r="BW79" s="1276"/>
      <c r="BX79" s="1276">
        <v>8.1999999999999993</v>
      </c>
      <c r="BY79" s="1276"/>
      <c r="BZ79" s="1276"/>
      <c r="CA79" s="1276"/>
      <c r="CB79" s="1276"/>
      <c r="CC79" s="1276"/>
      <c r="CD79" s="1276"/>
      <c r="CE79" s="1276"/>
      <c r="CF79" s="1276">
        <v>7.8</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x14ac:dyDescent="0.15">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1245"/>
    </row>
    <row r="82" spans="2:109" ht="17.25" x14ac:dyDescent="0.1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x14ac:dyDescent="0.15">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x14ac:dyDescent="0.15">
      <c r="DD84" s="1238"/>
      <c r="DE84" s="1238"/>
    </row>
    <row r="85" spans="2:109" x14ac:dyDescent="0.15">
      <c r="DD85" s="1238"/>
      <c r="DE85" s="1238"/>
    </row>
    <row r="86" spans="2:109" hidden="1" x14ac:dyDescent="0.15">
      <c r="DD86" s="1238"/>
      <c r="DE86" s="1238"/>
    </row>
    <row r="87" spans="2:109" hidden="1" x14ac:dyDescent="0.15">
      <c r="K87" s="1296"/>
      <c r="AQ87" s="1296"/>
      <c r="BC87" s="1296"/>
      <c r="BO87" s="1296"/>
      <c r="CA87" s="1296"/>
      <c r="CM87" s="1296"/>
      <c r="CY87" s="1296"/>
      <c r="DD87" s="1238"/>
      <c r="DE87" s="1238"/>
    </row>
    <row r="88" spans="2:109" hidden="1" x14ac:dyDescent="0.15">
      <c r="DD88" s="1238"/>
      <c r="DE88" s="1238"/>
    </row>
    <row r="89" spans="2:109" hidden="1" x14ac:dyDescent="0.15">
      <c r="DD89" s="1238"/>
      <c r="DE89" s="1238"/>
    </row>
    <row r="90" spans="2:109" hidden="1" x14ac:dyDescent="0.15">
      <c r="DD90" s="1238"/>
      <c r="DE90" s="1238"/>
    </row>
    <row r="91" spans="2:109" hidden="1" x14ac:dyDescent="0.15">
      <c r="DD91" s="1238"/>
      <c r="DE91" s="1238"/>
    </row>
    <row r="92" spans="2:109" ht="13.5" hidden="1" customHeight="1" x14ac:dyDescent="0.15">
      <c r="DD92" s="1238"/>
      <c r="DE92" s="1238"/>
    </row>
    <row r="93" spans="2:109" ht="13.5" hidden="1" customHeight="1" x14ac:dyDescent="0.15">
      <c r="DD93" s="1238"/>
      <c r="DE93" s="1238"/>
    </row>
    <row r="94" spans="2:109" ht="13.5" hidden="1" customHeight="1" x14ac:dyDescent="0.15">
      <c r="DD94" s="1238"/>
      <c r="DE94" s="1238"/>
    </row>
    <row r="95" spans="2:109" ht="13.5" hidden="1" customHeight="1" x14ac:dyDescent="0.15">
      <c r="DD95" s="1238"/>
      <c r="DE95" s="1238"/>
    </row>
    <row r="96" spans="2:109" ht="13.5" hidden="1" customHeight="1" x14ac:dyDescent="0.15">
      <c r="DD96" s="1238"/>
      <c r="DE96" s="1238"/>
    </row>
    <row r="97" spans="108:109" ht="13.5" hidden="1" customHeight="1" x14ac:dyDescent="0.15">
      <c r="DD97" s="1238"/>
      <c r="DE97" s="1238"/>
    </row>
    <row r="98" spans="108:109" ht="13.5" hidden="1" customHeight="1" x14ac:dyDescent="0.15">
      <c r="DD98" s="1238"/>
      <c r="DE98" s="1238"/>
    </row>
    <row r="99" spans="108:109" ht="13.5" hidden="1" customHeight="1" x14ac:dyDescent="0.15">
      <c r="DD99" s="1238"/>
      <c r="DE99" s="1238"/>
    </row>
    <row r="100" spans="108:109" ht="13.5" hidden="1" customHeight="1" x14ac:dyDescent="0.15">
      <c r="DD100" s="1238"/>
      <c r="DE100" s="1238"/>
    </row>
    <row r="101" spans="108:109" ht="13.5" hidden="1" customHeight="1" x14ac:dyDescent="0.15">
      <c r="DD101" s="1238"/>
      <c r="DE101" s="1238"/>
    </row>
    <row r="102" spans="108:109" ht="13.5" hidden="1" customHeight="1" x14ac:dyDescent="0.15">
      <c r="DD102" s="1238"/>
      <c r="DE102" s="1238"/>
    </row>
    <row r="103" spans="108:109" ht="13.5" hidden="1" customHeight="1" x14ac:dyDescent="0.15">
      <c r="DD103" s="1238"/>
      <c r="DE103" s="1238"/>
    </row>
    <row r="104" spans="108:109" ht="13.5" hidden="1" customHeight="1" x14ac:dyDescent="0.15">
      <c r="DD104" s="1238"/>
      <c r="DE104" s="1238"/>
    </row>
    <row r="105" spans="108:109" ht="13.5" hidden="1" customHeight="1" x14ac:dyDescent="0.15">
      <c r="DD105" s="1238"/>
      <c r="DE105" s="1238"/>
    </row>
    <row r="106" spans="108:109" ht="13.5" hidden="1" customHeight="1" x14ac:dyDescent="0.15">
      <c r="DD106" s="1238"/>
      <c r="DE106" s="1238"/>
    </row>
    <row r="107" spans="108:109" ht="13.5" hidden="1" customHeight="1" x14ac:dyDescent="0.15">
      <c r="DD107" s="1238"/>
      <c r="DE107" s="1238"/>
    </row>
    <row r="108" spans="108:109" ht="13.5" hidden="1" customHeight="1" x14ac:dyDescent="0.15">
      <c r="DD108" s="1238"/>
      <c r="DE108" s="1238"/>
    </row>
    <row r="109" spans="108:109" ht="13.5" hidden="1" customHeight="1" x14ac:dyDescent="0.15">
      <c r="DD109" s="1238"/>
      <c r="DE109" s="1238"/>
    </row>
    <row r="110" spans="108:109" ht="13.5" hidden="1" customHeight="1" x14ac:dyDescent="0.15">
      <c r="DD110" s="1238"/>
      <c r="DE110" s="1238"/>
    </row>
    <row r="111" spans="108:109" ht="13.5" hidden="1" customHeight="1" x14ac:dyDescent="0.15">
      <c r="DD111" s="1238"/>
      <c r="DE111" s="1238"/>
    </row>
    <row r="112" spans="108:109" ht="13.5" hidden="1" customHeight="1" x14ac:dyDescent="0.15">
      <c r="DD112" s="1238"/>
      <c r="DE112" s="1238"/>
    </row>
    <row r="113" spans="108:109" ht="13.5" hidden="1" customHeight="1" x14ac:dyDescent="0.15">
      <c r="DD113" s="1238"/>
      <c r="DE113" s="1238"/>
    </row>
    <row r="114" spans="108:109" ht="13.5" hidden="1" customHeight="1" x14ac:dyDescent="0.15">
      <c r="DD114" s="1238"/>
      <c r="DE114" s="1238"/>
    </row>
    <row r="115" spans="108:109" ht="13.5" hidden="1" customHeight="1" x14ac:dyDescent="0.15">
      <c r="DD115" s="1238"/>
      <c r="DE115" s="1238"/>
    </row>
    <row r="116" spans="108:109" ht="13.5" hidden="1" customHeight="1" x14ac:dyDescent="0.15">
      <c r="DD116" s="1238"/>
      <c r="DE116" s="1238"/>
    </row>
    <row r="117" spans="108:109" ht="13.5" hidden="1" customHeight="1" x14ac:dyDescent="0.15">
      <c r="DD117" s="1238"/>
      <c r="DE117" s="1238"/>
    </row>
    <row r="118" spans="108:109" ht="13.5" hidden="1" customHeight="1" x14ac:dyDescent="0.15">
      <c r="DD118" s="1238"/>
      <c r="DE118" s="1238"/>
    </row>
    <row r="119" spans="108:109" ht="13.5" hidden="1" customHeight="1" x14ac:dyDescent="0.15">
      <c r="DD119" s="1238"/>
      <c r="DE119" s="1238"/>
    </row>
    <row r="120" spans="108:109" ht="13.5" hidden="1" customHeight="1" x14ac:dyDescent="0.15">
      <c r="DD120" s="1238"/>
      <c r="DE120" s="1238"/>
    </row>
    <row r="121" spans="108:109" ht="13.5" hidden="1" customHeight="1" x14ac:dyDescent="0.15">
      <c r="DD121" s="1238"/>
      <c r="DE121" s="1238"/>
    </row>
    <row r="122" spans="108:109" ht="13.5" hidden="1" customHeight="1" x14ac:dyDescent="0.15">
      <c r="DD122" s="1238"/>
      <c r="DE122" s="1238"/>
    </row>
    <row r="123" spans="108:109" ht="13.5" hidden="1" customHeight="1" x14ac:dyDescent="0.15">
      <c r="DD123" s="1238"/>
      <c r="DE123" s="1238"/>
    </row>
    <row r="124" spans="108:109" ht="13.5" hidden="1" customHeight="1" x14ac:dyDescent="0.15">
      <c r="DD124" s="1238"/>
      <c r="DE124" s="1238"/>
    </row>
    <row r="125" spans="108:109" ht="13.5" hidden="1" customHeight="1" x14ac:dyDescent="0.15">
      <c r="DD125" s="1238"/>
      <c r="DE125" s="1238"/>
    </row>
    <row r="126" spans="108:109" ht="13.5" hidden="1" customHeight="1" x14ac:dyDescent="0.15">
      <c r="DD126" s="1238"/>
      <c r="DE126" s="1238"/>
    </row>
    <row r="127" spans="108:109" ht="13.5" hidden="1" customHeight="1" x14ac:dyDescent="0.15">
      <c r="DD127" s="1238"/>
      <c r="DE127" s="1238"/>
    </row>
    <row r="128" spans="108:109" ht="13.5" hidden="1" customHeight="1" x14ac:dyDescent="0.15">
      <c r="DD128" s="1238"/>
      <c r="DE128" s="1238"/>
    </row>
    <row r="129" spans="108:109" ht="13.5" hidden="1" customHeight="1" x14ac:dyDescent="0.15">
      <c r="DD129" s="1238"/>
      <c r="DE129" s="1238"/>
    </row>
    <row r="130" spans="108:109" ht="13.5" hidden="1" customHeight="1" x14ac:dyDescent="0.15">
      <c r="DD130" s="1238"/>
      <c r="DE130" s="1238"/>
    </row>
    <row r="131" spans="108:109" ht="13.5" hidden="1" customHeight="1" x14ac:dyDescent="0.15">
      <c r="DD131" s="1238"/>
      <c r="DE131" s="1238"/>
    </row>
    <row r="132" spans="108:109" ht="13.5" hidden="1" customHeight="1" x14ac:dyDescent="0.15">
      <c r="DD132" s="1238"/>
      <c r="DE132" s="1238"/>
    </row>
    <row r="133" spans="108:109" ht="13.5" hidden="1" customHeight="1" x14ac:dyDescent="0.15">
      <c r="DD133" s="1238"/>
      <c r="DE133" s="1238"/>
    </row>
    <row r="134" spans="108:109" ht="13.5" hidden="1" customHeight="1" x14ac:dyDescent="0.15">
      <c r="DD134" s="1238"/>
      <c r="DE134" s="1238"/>
    </row>
    <row r="135" spans="108:109" ht="13.5" hidden="1" customHeight="1" x14ac:dyDescent="0.15">
      <c r="DD135" s="1238"/>
      <c r="DE135" s="1238"/>
    </row>
    <row r="136" spans="108:109" ht="13.5" hidden="1" customHeight="1" x14ac:dyDescent="0.15">
      <c r="DD136" s="1238"/>
      <c r="DE136" s="1238"/>
    </row>
    <row r="137" spans="108:109" ht="13.5" hidden="1" customHeight="1" x14ac:dyDescent="0.15">
      <c r="DD137" s="1238"/>
      <c r="DE137" s="1238"/>
    </row>
    <row r="138" spans="108:109" ht="13.5" hidden="1" customHeight="1" x14ac:dyDescent="0.15">
      <c r="DD138" s="1238"/>
      <c r="DE138" s="1238"/>
    </row>
    <row r="139" spans="108:109" ht="13.5" hidden="1" customHeight="1" x14ac:dyDescent="0.15">
      <c r="DD139" s="1238"/>
      <c r="DE139" s="1238"/>
    </row>
    <row r="140" spans="108:109" ht="13.5" hidden="1" customHeight="1" x14ac:dyDescent="0.15">
      <c r="DD140" s="1238"/>
      <c r="DE140" s="1238"/>
    </row>
    <row r="141" spans="108:109" ht="13.5" hidden="1" customHeight="1" x14ac:dyDescent="0.15">
      <c r="DD141" s="1238"/>
      <c r="DE141" s="1238"/>
    </row>
    <row r="142" spans="108:109" ht="13.5" hidden="1" customHeight="1" x14ac:dyDescent="0.15">
      <c r="DD142" s="1238"/>
      <c r="DE142" s="1238"/>
    </row>
    <row r="143" spans="108:109" ht="13.5" hidden="1" customHeight="1" x14ac:dyDescent="0.15">
      <c r="DD143" s="1238"/>
      <c r="DE143" s="1238"/>
    </row>
    <row r="144" spans="108:109" ht="13.5" hidden="1" customHeight="1" x14ac:dyDescent="0.15">
      <c r="DD144" s="1238"/>
      <c r="DE144" s="1238"/>
    </row>
    <row r="145" spans="108:109" ht="13.5" hidden="1" customHeight="1" x14ac:dyDescent="0.15">
      <c r="DD145" s="1238"/>
      <c r="DE145" s="1238"/>
    </row>
    <row r="146" spans="108:109" ht="13.5" hidden="1" customHeight="1" x14ac:dyDescent="0.15">
      <c r="DD146" s="1238"/>
      <c r="DE146" s="1238"/>
    </row>
    <row r="147" spans="108:109" ht="13.5" hidden="1" customHeight="1" x14ac:dyDescent="0.15">
      <c r="DD147" s="1238"/>
      <c r="DE147" s="1238"/>
    </row>
    <row r="148" spans="108:109" ht="13.5" hidden="1" customHeight="1" x14ac:dyDescent="0.15">
      <c r="DD148" s="1238"/>
      <c r="DE148" s="1238"/>
    </row>
    <row r="149" spans="108:109" ht="13.5" hidden="1" customHeight="1" x14ac:dyDescent="0.15">
      <c r="DD149" s="1238"/>
      <c r="DE149" s="1238"/>
    </row>
    <row r="150" spans="108:109" ht="13.5" hidden="1" customHeight="1" x14ac:dyDescent="0.15">
      <c r="DD150" s="1238"/>
      <c r="DE150" s="1238"/>
    </row>
    <row r="151" spans="108:109" ht="13.5" hidden="1" customHeight="1" x14ac:dyDescent="0.15">
      <c r="DD151" s="1238"/>
      <c r="DE151" s="1238"/>
    </row>
    <row r="152" spans="108:109" ht="13.5" hidden="1" customHeight="1" x14ac:dyDescent="0.15">
      <c r="DD152" s="1238"/>
      <c r="DE152" s="1238"/>
    </row>
    <row r="153" spans="108:109" ht="13.5" hidden="1" customHeight="1" x14ac:dyDescent="0.15">
      <c r="DD153" s="1238"/>
      <c r="DE153" s="1238"/>
    </row>
    <row r="154" spans="108:109" ht="13.5" hidden="1" customHeight="1" x14ac:dyDescent="0.15">
      <c r="DD154" s="1238"/>
      <c r="DE154" s="1238"/>
    </row>
    <row r="155" spans="108:109" ht="13.5" hidden="1" customHeight="1" x14ac:dyDescent="0.15">
      <c r="DD155" s="1238"/>
      <c r="DE155" s="1238"/>
    </row>
    <row r="156" spans="108:109" ht="13.5" hidden="1" customHeight="1" x14ac:dyDescent="0.15">
      <c r="DD156" s="1238"/>
      <c r="DE156" s="1238"/>
    </row>
    <row r="157" spans="108:109" ht="13.5" hidden="1" customHeight="1" x14ac:dyDescent="0.15">
      <c r="DD157" s="1238"/>
      <c r="DE157" s="1238"/>
    </row>
    <row r="158" spans="108:109" ht="13.5" hidden="1" customHeight="1" x14ac:dyDescent="0.15">
      <c r="DD158" s="1238"/>
      <c r="DE158" s="1238"/>
    </row>
    <row r="159" spans="108:109" ht="13.5" hidden="1" customHeight="1" x14ac:dyDescent="0.15">
      <c r="DD159" s="1238"/>
      <c r="DE159" s="1238"/>
    </row>
    <row r="160" spans="108:109" ht="13.5" hidden="1" customHeight="1" x14ac:dyDescent="0.15">
      <c r="DD160" s="1238"/>
      <c r="DE160" s="123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xe2EJRQIGxaW7ToReI4XxC/fUh3IHlZkzra4BFP3Eq4056+e/9vG9KIWeXcN6oHMrQ9hEUzokIQMheuzWqtew==" saltValue="qS1ImT3AiU0Xq9ds7iMY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2F43-AD39-414B-8798-EDDD8DDA08E3}">
  <sheetPr>
    <pageSetUpPr fitToPage="1"/>
  </sheetPr>
  <dimension ref="A1:DR135"/>
  <sheetViews>
    <sheetView showGridLines="0" topLeftCell="A88" zoomScale="85" zoomScaleNormal="85" zoomScaleSheetLayoutView="70" workbookViewId="0">
      <selection activeCell="BS18" sqref="BS1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pUJcaUc1dmIXDEZDQR8CDfpcy3rPPfrtB3BGo7rqfiKnoLFr/q0t2Whyaz6yWdlHz08XiwastzCOjZU811iw==" saltValue="I1dkRYo0K2hW/T+S8tqi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3FDB-72F1-4180-86E9-4AB8DBF77059}">
  <sheetPr>
    <pageSetUpPr fitToPage="1"/>
  </sheetPr>
  <dimension ref="A1:DR135"/>
  <sheetViews>
    <sheetView showGridLines="0" topLeftCell="A79" zoomScaleNormal="100" zoomScaleSheetLayoutView="55" workbookViewId="0">
      <selection activeCell="BS18" sqref="BS1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m7OIKZ7F0mBu6WcgrXY1VU0WtViJZHGBdG5uUgpsexhASxKb1DaOmrAH7QC4iB2DPM7u6XFeZk+imm+DiGngA==" saltValue="ecMueLi8vuPgvr/DX0oW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419378</v>
      </c>
      <c r="E3" s="141"/>
      <c r="F3" s="142">
        <v>316331</v>
      </c>
      <c r="G3" s="143"/>
      <c r="H3" s="144"/>
    </row>
    <row r="4" spans="1:8" x14ac:dyDescent="0.15">
      <c r="A4" s="145"/>
      <c r="B4" s="146"/>
      <c r="C4" s="147"/>
      <c r="D4" s="148">
        <v>198939</v>
      </c>
      <c r="E4" s="149"/>
      <c r="F4" s="150">
        <v>106387</v>
      </c>
      <c r="G4" s="151"/>
      <c r="H4" s="152"/>
    </row>
    <row r="5" spans="1:8" x14ac:dyDescent="0.15">
      <c r="A5" s="133" t="s">
        <v>540</v>
      </c>
      <c r="B5" s="138"/>
      <c r="C5" s="139"/>
      <c r="D5" s="140">
        <v>440998</v>
      </c>
      <c r="E5" s="141"/>
      <c r="F5" s="142">
        <v>333013</v>
      </c>
      <c r="G5" s="143"/>
      <c r="H5" s="144"/>
    </row>
    <row r="6" spans="1:8" x14ac:dyDescent="0.15">
      <c r="A6" s="145"/>
      <c r="B6" s="146"/>
      <c r="C6" s="147"/>
      <c r="D6" s="148">
        <v>206446</v>
      </c>
      <c r="E6" s="149"/>
      <c r="F6" s="150">
        <v>126732</v>
      </c>
      <c r="G6" s="151"/>
      <c r="H6" s="152"/>
    </row>
    <row r="7" spans="1:8" x14ac:dyDescent="0.15">
      <c r="A7" s="133" t="s">
        <v>541</v>
      </c>
      <c r="B7" s="138"/>
      <c r="C7" s="139"/>
      <c r="D7" s="140">
        <v>404764</v>
      </c>
      <c r="E7" s="141"/>
      <c r="F7" s="142">
        <v>280458</v>
      </c>
      <c r="G7" s="143"/>
      <c r="H7" s="144"/>
    </row>
    <row r="8" spans="1:8" x14ac:dyDescent="0.15">
      <c r="A8" s="145"/>
      <c r="B8" s="146"/>
      <c r="C8" s="147"/>
      <c r="D8" s="148">
        <v>210979</v>
      </c>
      <c r="E8" s="149"/>
      <c r="F8" s="150">
        <v>127286</v>
      </c>
      <c r="G8" s="151"/>
      <c r="H8" s="152"/>
    </row>
    <row r="9" spans="1:8" x14ac:dyDescent="0.15">
      <c r="A9" s="133" t="s">
        <v>542</v>
      </c>
      <c r="B9" s="138"/>
      <c r="C9" s="139"/>
      <c r="D9" s="140">
        <v>669422</v>
      </c>
      <c r="E9" s="141"/>
      <c r="F9" s="142">
        <v>291945</v>
      </c>
      <c r="G9" s="143"/>
      <c r="H9" s="144"/>
    </row>
    <row r="10" spans="1:8" x14ac:dyDescent="0.15">
      <c r="A10" s="145"/>
      <c r="B10" s="146"/>
      <c r="C10" s="147"/>
      <c r="D10" s="148">
        <v>478673</v>
      </c>
      <c r="E10" s="149"/>
      <c r="F10" s="150">
        <v>127651</v>
      </c>
      <c r="G10" s="151"/>
      <c r="H10" s="152"/>
    </row>
    <row r="11" spans="1:8" x14ac:dyDescent="0.15">
      <c r="A11" s="133" t="s">
        <v>543</v>
      </c>
      <c r="B11" s="138"/>
      <c r="C11" s="139"/>
      <c r="D11" s="140">
        <v>958945</v>
      </c>
      <c r="E11" s="141"/>
      <c r="F11" s="142">
        <v>291173</v>
      </c>
      <c r="G11" s="143"/>
      <c r="H11" s="144"/>
    </row>
    <row r="12" spans="1:8" x14ac:dyDescent="0.15">
      <c r="A12" s="145"/>
      <c r="B12" s="146"/>
      <c r="C12" s="153"/>
      <c r="D12" s="148">
        <v>679675</v>
      </c>
      <c r="E12" s="149"/>
      <c r="F12" s="150">
        <v>119071</v>
      </c>
      <c r="G12" s="151"/>
      <c r="H12" s="152"/>
    </row>
    <row r="13" spans="1:8" x14ac:dyDescent="0.15">
      <c r="A13" s="133"/>
      <c r="B13" s="138"/>
      <c r="C13" s="154"/>
      <c r="D13" s="155">
        <v>578701</v>
      </c>
      <c r="E13" s="156"/>
      <c r="F13" s="157">
        <v>302584</v>
      </c>
      <c r="G13" s="158"/>
      <c r="H13" s="144"/>
    </row>
    <row r="14" spans="1:8" x14ac:dyDescent="0.15">
      <c r="A14" s="145"/>
      <c r="B14" s="146"/>
      <c r="C14" s="147"/>
      <c r="D14" s="148">
        <v>354942</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2.9</v>
      </c>
      <c r="C19" s="159">
        <f>ROUND(VALUE(SUBSTITUTE(実質収支比率等に係る経年分析!G$48,"▲","-")),2)</f>
        <v>3.1</v>
      </c>
      <c r="D19" s="159">
        <f>ROUND(VALUE(SUBSTITUTE(実質収支比率等に係る経年分析!H$48,"▲","-")),2)</f>
        <v>3.54</v>
      </c>
      <c r="E19" s="159">
        <f>ROUND(VALUE(SUBSTITUTE(実質収支比率等に係る経年分析!I$48,"▲","-")),2)</f>
        <v>4.8899999999999997</v>
      </c>
      <c r="F19" s="159">
        <f>ROUND(VALUE(SUBSTITUTE(実質収支比率等に係る経年分析!J$48,"▲","-")),2)</f>
        <v>1.97</v>
      </c>
    </row>
    <row r="20" spans="1:11" x14ac:dyDescent="0.15">
      <c r="A20" s="159" t="s">
        <v>49</v>
      </c>
      <c r="B20" s="159">
        <f>ROUND(VALUE(SUBSTITUTE(実質収支比率等に係る経年分析!F$47,"▲","-")),2)</f>
        <v>18.5</v>
      </c>
      <c r="C20" s="159">
        <f>ROUND(VALUE(SUBSTITUTE(実質収支比率等に係る経年分析!G$47,"▲","-")),2)</f>
        <v>25.63</v>
      </c>
      <c r="D20" s="159">
        <f>ROUND(VALUE(SUBSTITUTE(実質収支比率等に係る経年分析!H$47,"▲","-")),2)</f>
        <v>24.93</v>
      </c>
      <c r="E20" s="159">
        <f>ROUND(VALUE(SUBSTITUTE(実質収支比率等に係る経年分析!I$47,"▲","-")),2)</f>
        <v>26.51</v>
      </c>
      <c r="F20" s="159">
        <f>ROUND(VALUE(SUBSTITUTE(実質収支比率等に係る経年分析!J$47,"▲","-")),2)</f>
        <v>30.51</v>
      </c>
    </row>
    <row r="21" spans="1:11" x14ac:dyDescent="0.15">
      <c r="A21" s="159" t="s">
        <v>50</v>
      </c>
      <c r="B21" s="159">
        <f>IF(ISNUMBER(VALUE(SUBSTITUTE(実質収支比率等に係る経年分析!F$49,"▲","-"))),ROUND(VALUE(SUBSTITUTE(実質収支比率等に係る経年分析!F$49,"▲","-")),2),NA())</f>
        <v>6.16</v>
      </c>
      <c r="C21" s="159">
        <f>IF(ISNUMBER(VALUE(SUBSTITUTE(実質収支比率等に係る経年分析!G$49,"▲","-"))),ROUND(VALUE(SUBSTITUTE(実質収支比率等に係る経年分析!G$49,"▲","-")),2),NA())</f>
        <v>15.46</v>
      </c>
      <c r="D21" s="159">
        <f>IF(ISNUMBER(VALUE(SUBSTITUTE(実質収支比率等に係る経年分析!H$49,"▲","-"))),ROUND(VALUE(SUBSTITUTE(実質収支比率等に係る経年分析!H$49,"▲","-")),2),NA())</f>
        <v>10.08</v>
      </c>
      <c r="E21" s="159">
        <f>IF(ISNUMBER(VALUE(SUBSTITUTE(実質収支比率等に係る経年分析!I$49,"▲","-"))),ROUND(VALUE(SUBSTITUTE(実質収支比率等に係る経年分析!I$49,"▲","-")),2),NA())</f>
        <v>7.61</v>
      </c>
      <c r="F21" s="159">
        <f>IF(ISNUMBER(VALUE(SUBSTITUTE(実質収支比率等に係る経年分析!J$49,"▲","-"))),ROUND(VALUE(SUBSTITUTE(実質収支比率等に係る経年分析!J$49,"▲","-")),2),NA())</f>
        <v>3.15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四万川診療所特別会計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松原診療所特別会計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風ぐるま事業特別会計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1.96</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17.420000000000002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17.690000000000001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745</v>
      </c>
      <c r="E42" s="161"/>
      <c r="F42" s="161"/>
      <c r="G42" s="161">
        <f>'実質公債費比率（分子）の構造'!L$52</f>
        <v>761</v>
      </c>
      <c r="H42" s="161"/>
      <c r="I42" s="161"/>
      <c r="J42" s="161">
        <f>'実質公債費比率（分子）の構造'!M$52</f>
        <v>741</v>
      </c>
      <c r="K42" s="161"/>
      <c r="L42" s="161"/>
      <c r="M42" s="161">
        <f>'実質公債費比率（分子）の構造'!N$52</f>
        <v>736</v>
      </c>
      <c r="N42" s="161"/>
      <c r="O42" s="161"/>
      <c r="P42" s="161">
        <f>'実質公債費比率（分子）の構造'!O$52</f>
        <v>706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x14ac:dyDescent="0.15">
      <c r="A45" s="161" t="s">
        <v>60</v>
      </c>
      <c r="B45" s="161">
        <f>'実質公債費比率（分子）の構造'!K$49</f>
        <v>24</v>
      </c>
      <c r="C45" s="161"/>
      <c r="D45" s="161"/>
      <c r="E45" s="161">
        <f>'実質公債費比率（分子）の構造'!L$49</f>
        <v>24</v>
      </c>
      <c r="F45" s="161"/>
      <c r="G45" s="161"/>
      <c r="H45" s="161">
        <f>'実質公債費比率（分子）の構造'!M$49</f>
        <v>24</v>
      </c>
      <c r="I45" s="161"/>
      <c r="J45" s="161"/>
      <c r="K45" s="161">
        <f>'実質公債費比率（分子）の構造'!N$49</f>
        <v>24</v>
      </c>
      <c r="L45" s="161"/>
      <c r="M45" s="161"/>
      <c r="N45" s="161">
        <f>'実質公債費比率（分子）の構造'!O$49</f>
        <v>24</v>
      </c>
      <c r="O45" s="161"/>
      <c r="P45" s="161"/>
    </row>
    <row r="46" spans="1:16" x14ac:dyDescent="0.15">
      <c r="A46" s="161" t="s">
        <v>61</v>
      </c>
      <c r="B46" s="161">
        <f>'実質公債費比率（分子）の構造'!K$48</f>
        <v>162</v>
      </c>
      <c r="C46" s="161"/>
      <c r="D46" s="161"/>
      <c r="E46" s="161">
        <f>'実質公債費比率（分子）の構造'!L$48</f>
        <v>161</v>
      </c>
      <c r="F46" s="161"/>
      <c r="G46" s="161"/>
      <c r="H46" s="161">
        <f>'実質公債費比率（分子）の構造'!M$48</f>
        <v>152</v>
      </c>
      <c r="I46" s="161"/>
      <c r="J46" s="161"/>
      <c r="K46" s="161">
        <f>'実質公債費比率（分子）の構造'!N$48</f>
        <v>170</v>
      </c>
      <c r="L46" s="161"/>
      <c r="M46" s="161"/>
      <c r="N46" s="161">
        <f>'実質公債費比率（分子）の構造'!O$48</f>
        <v>179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681</v>
      </c>
      <c r="C49" s="161"/>
      <c r="D49" s="161"/>
      <c r="E49" s="161">
        <f>'実質公債費比率（分子）の構造'!L$45</f>
        <v>700</v>
      </c>
      <c r="F49" s="161"/>
      <c r="G49" s="161"/>
      <c r="H49" s="161">
        <f>'実質公債費比率（分子）の構造'!M$45</f>
        <v>682</v>
      </c>
      <c r="I49" s="161"/>
      <c r="J49" s="161"/>
      <c r="K49" s="161">
        <f>'実質公債費比率（分子）の構造'!N$45</f>
        <v>649</v>
      </c>
      <c r="L49" s="161"/>
      <c r="M49" s="161"/>
      <c r="N49" s="161">
        <f>'実質公債費比率（分子）の構造'!O$45</f>
        <v>589</v>
      </c>
      <c r="O49" s="161"/>
      <c r="P49" s="161"/>
    </row>
    <row r="50" spans="1:16" x14ac:dyDescent="0.15">
      <c r="A50" s="161" t="s">
        <v>65</v>
      </c>
      <c r="B50" s="161" t="e">
        <f>NA()</f>
        <v>#N/A</v>
      </c>
      <c r="C50" s="161">
        <f>IF(ISNUMBER('実質公債費比率（分子）の構造'!K$53),'実質公債費比率（分子）の構造'!K$53,NA())</f>
        <v>127</v>
      </c>
      <c r="D50" s="161" t="e">
        <f>NA()</f>
        <v>#N/A</v>
      </c>
      <c r="E50" s="161" t="e">
        <f>NA()</f>
        <v>#N/A</v>
      </c>
      <c r="F50" s="161">
        <f>IF(ISNUMBER('実質公債費比率（分子）の構造'!L$53),'実質公債費比率（分子）の構造'!L$53,NA())</f>
        <v>129</v>
      </c>
      <c r="G50" s="161" t="e">
        <f>NA()</f>
        <v>#N/A</v>
      </c>
      <c r="H50" s="161" t="e">
        <f>NA()</f>
        <v>#N/A</v>
      </c>
      <c r="I50" s="161">
        <f>IF(ISNUMBER('実質公債費比率（分子）の構造'!M$53),'実質公債費比率（分子）の構造'!M$53,NA())</f>
        <v>122</v>
      </c>
      <c r="J50" s="161" t="e">
        <f>NA()</f>
        <v>#N/A</v>
      </c>
      <c r="K50" s="161" t="e">
        <f>NA()</f>
        <v>#N/A</v>
      </c>
      <c r="L50" s="161">
        <f>IF(ISNUMBER('実質公債費比率（分子）の構造'!N$53),'実質公債費比率（分子）の構造'!N$53,NA())</f>
        <v>112</v>
      </c>
      <c r="M50" s="161" t="e">
        <f>NA()</f>
        <v>#N/A</v>
      </c>
      <c r="N50" s="161" t="e">
        <f>NA()</f>
        <v>#N/A</v>
      </c>
      <c r="O50" s="161">
        <f>IF(ISNUMBER('実質公債費比率（分子）の構造'!O$53),'実質公債費比率（分子）の構造'!O$53,NA())</f>
        <v>91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5959</v>
      </c>
      <c r="E56" s="160"/>
      <c r="F56" s="160"/>
      <c r="G56" s="160">
        <f>'将来負担比率（分子）の構造'!J$52</f>
        <v>5693</v>
      </c>
      <c r="H56" s="160"/>
      <c r="I56" s="160"/>
      <c r="J56" s="160">
        <f>'将来負担比率（分子）の構造'!K$52</f>
        <v>5425</v>
      </c>
      <c r="K56" s="160"/>
      <c r="L56" s="160"/>
      <c r="M56" s="160">
        <f>'将来負担比率（分子）の構造'!L$52</f>
        <v>5232</v>
      </c>
      <c r="N56" s="160"/>
      <c r="O56" s="160"/>
      <c r="P56" s="160">
        <f>'将来負担比率（分子）の構造'!M$52</f>
        <v>6711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11922</v>
      </c>
      <c r="E58" s="160"/>
      <c r="F58" s="160"/>
      <c r="G58" s="160">
        <f>'将来負担比率（分子）の構造'!J$50</f>
        <v>11992</v>
      </c>
      <c r="H58" s="160"/>
      <c r="I58" s="160"/>
      <c r="J58" s="160">
        <f>'将来負担比率（分子）の構造'!K$50</f>
        <v>11826</v>
      </c>
      <c r="K58" s="160"/>
      <c r="L58" s="160"/>
      <c r="M58" s="160">
        <f>'将来負担比率（分子）の構造'!L$50</f>
        <v>11593</v>
      </c>
      <c r="N58" s="160"/>
      <c r="O58" s="160"/>
      <c r="P58" s="160">
        <f>'将来負担比率（分子）の構造'!M$50</f>
        <v>11032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334</v>
      </c>
      <c r="C62" s="160"/>
      <c r="D62" s="160"/>
      <c r="E62" s="160">
        <f>'将来負担比率（分子）の構造'!J$45</f>
        <v>315</v>
      </c>
      <c r="F62" s="160"/>
      <c r="G62" s="160"/>
      <c r="H62" s="160">
        <f>'将来負担比率（分子）の構造'!K$45</f>
        <v>262</v>
      </c>
      <c r="I62" s="160"/>
      <c r="J62" s="160"/>
      <c r="K62" s="160">
        <f>'将来負担比率（分子）の構造'!L$45</f>
        <v>255</v>
      </c>
      <c r="L62" s="160"/>
      <c r="M62" s="160"/>
      <c r="N62" s="160">
        <f>'将来負担比率（分子）の構造'!M$45</f>
        <v>228</v>
      </c>
      <c r="O62" s="160"/>
      <c r="P62" s="160"/>
    </row>
    <row r="63" spans="1:16" x14ac:dyDescent="0.15">
      <c r="A63" s="160" t="s">
        <v>28</v>
      </c>
      <c r="B63" s="160">
        <f>'将来負担比率（分子）の構造'!I$44</f>
        <v>263</v>
      </c>
      <c r="C63" s="160"/>
      <c r="D63" s="160"/>
      <c r="E63" s="160">
        <f>'将来負担比率（分子）の構造'!J$44</f>
        <v>239</v>
      </c>
      <c r="F63" s="160"/>
      <c r="G63" s="160"/>
      <c r="H63" s="160">
        <f>'将来負担比率（分子）の構造'!K$44</f>
        <v>215</v>
      </c>
      <c r="I63" s="160"/>
      <c r="J63" s="160"/>
      <c r="K63" s="160">
        <f>'将来負担比率（分子）の構造'!L$44</f>
        <v>191</v>
      </c>
      <c r="L63" s="160"/>
      <c r="M63" s="160"/>
      <c r="N63" s="160">
        <f>'将来負担比率（分子）の構造'!M$44</f>
        <v>167</v>
      </c>
      <c r="O63" s="160"/>
      <c r="P63" s="160"/>
    </row>
    <row r="64" spans="1:16" x14ac:dyDescent="0.15">
      <c r="A64" s="160" t="s">
        <v>27</v>
      </c>
      <c r="B64" s="160">
        <f>'将来負担比率（分子）の構造'!I$43</f>
        <v>1967</v>
      </c>
      <c r="C64" s="160"/>
      <c r="D64" s="160"/>
      <c r="E64" s="160">
        <f>'将来負担比率（分子）の構造'!J$43</f>
        <v>1977</v>
      </c>
      <c r="F64" s="160"/>
      <c r="G64" s="160"/>
      <c r="H64" s="160">
        <f>'将来負担比率（分子）の構造'!K$43</f>
        <v>1872</v>
      </c>
      <c r="I64" s="160"/>
      <c r="J64" s="160"/>
      <c r="K64" s="160">
        <f>'将来負担比率（分子）の構造'!L$43</f>
        <v>1899</v>
      </c>
      <c r="L64" s="160"/>
      <c r="M64" s="160"/>
      <c r="N64" s="160">
        <f>'将来負担比率（分子）の構造'!M$43</f>
        <v>1787</v>
      </c>
      <c r="O64" s="160"/>
      <c r="P64" s="160"/>
    </row>
    <row r="65" spans="1:16" x14ac:dyDescent="0.15">
      <c r="A65" s="160" t="s">
        <v>26</v>
      </c>
      <c r="B65" s="160">
        <f>'将来負担比率（分子）の構造'!I$42</f>
        <v>111</v>
      </c>
      <c r="C65" s="160"/>
      <c r="D65" s="160"/>
      <c r="E65" s="160">
        <f>'将来負担比率（分子）の構造'!J$42</f>
        <v>98</v>
      </c>
      <c r="F65" s="160"/>
      <c r="G65" s="160"/>
      <c r="H65" s="160">
        <f>'将来負担比率（分子）の構造'!K$42</f>
        <v>85</v>
      </c>
      <c r="I65" s="160"/>
      <c r="J65" s="160"/>
      <c r="K65" s="160">
        <f>'将来負担比率（分子）の構造'!L$42</f>
        <v>72</v>
      </c>
      <c r="L65" s="160"/>
      <c r="M65" s="160"/>
      <c r="N65" s="160">
        <f>'将来負担比率（分子）の構造'!M$42</f>
        <v>58</v>
      </c>
      <c r="O65" s="160"/>
      <c r="P65" s="160"/>
    </row>
    <row r="66" spans="1:16" x14ac:dyDescent="0.15">
      <c r="A66" s="160" t="s">
        <v>25</v>
      </c>
      <c r="B66" s="160">
        <f>'将来負担比率（分子）の構造'!I$41</f>
        <v>4710</v>
      </c>
      <c r="C66" s="160"/>
      <c r="D66" s="160"/>
      <c r="E66" s="160">
        <f>'将来負担比率（分子）の構造'!J$41</f>
        <v>4367</v>
      </c>
      <c r="F66" s="160"/>
      <c r="G66" s="160"/>
      <c r="H66" s="160">
        <f>'将来負担比率（分子）の構造'!K$41</f>
        <v>3972</v>
      </c>
      <c r="I66" s="160"/>
      <c r="J66" s="160"/>
      <c r="K66" s="160">
        <f>'将来負担比率（分子）の構造'!L$41</f>
        <v>4805</v>
      </c>
      <c r="L66" s="160"/>
      <c r="M66" s="160"/>
      <c r="N66" s="160">
        <f>'将来負担比率（分子）の構造'!M$41</f>
        <v>6046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784</v>
      </c>
      <c r="C72" s="164">
        <f>基金残高に係る経年分析!G55</f>
        <v>830</v>
      </c>
      <c r="D72" s="164">
        <f>基金残高に係る経年分析!H55</f>
        <v>901</v>
      </c>
    </row>
    <row r="73" spans="1:16" x14ac:dyDescent="0.15">
      <c r="A73" s="163" t="s">
        <v>72</v>
      </c>
      <c r="B73" s="164">
        <f>基金残高に係る経年分析!F56</f>
        <v>1887</v>
      </c>
      <c r="C73" s="164">
        <f>基金残高に係る経年分析!G56</f>
        <v>1749</v>
      </c>
      <c r="D73" s="164">
        <f>基金残高に係る経年分析!H56</f>
        <v>1645</v>
      </c>
    </row>
    <row r="74" spans="1:16" x14ac:dyDescent="0.15">
      <c r="A74" s="163" t="s">
        <v>73</v>
      </c>
      <c r="B74" s="164">
        <f>基金残高に係る経年分析!F57</f>
        <v>8808</v>
      </c>
      <c r="C74" s="164">
        <f>基金残高に係る経年分析!G57</f>
        <v>8660</v>
      </c>
      <c r="D74" s="164">
        <f>基金残高に係る経年分析!H57</f>
        <v>8226</v>
      </c>
    </row>
  </sheetData>
  <sheetProtection algorithmName="SHA-512" hashValue="An1pbY9TVrMGuZ9835u4LYZLsyAuOgBtXTEl4H1zOOdWGBgIS7prx1lL4rxh+kdkL0wxhn/X71oKEYqBQqVOyA==" saltValue="+TQw2KS2bnNcG5FkTjwb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211</v>
      </c>
      <c r="DI1" s="736"/>
      <c r="DJ1" s="736"/>
      <c r="DK1" s="736"/>
      <c r="DL1" s="736"/>
      <c r="DM1" s="736"/>
      <c r="DN1" s="737"/>
      <c r="DO1" s="205"/>
      <c r="DP1" s="735" t="s">
        <v>212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738" t="s">
        <v>220</v>
      </c>
      <c r="AQ4" s="738"/>
      <c r="AR4" s="738"/>
      <c r="AS4" s="738"/>
      <c r="AT4" s="738"/>
      <c r="AU4" s="738"/>
      <c r="AV4" s="738"/>
      <c r="AW4" s="738"/>
      <c r="AX4" s="738"/>
      <c r="AY4" s="738"/>
      <c r="AZ4" s="738"/>
      <c r="BA4" s="738"/>
      <c r="BB4" s="738"/>
      <c r="BC4" s="738"/>
      <c r="BD4" s="738"/>
      <c r="BE4" s="738"/>
      <c r="BF4" s="738"/>
      <c r="BG4" s="738" t="s">
        <v>221</v>
      </c>
      <c r="BH4" s="738"/>
      <c r="BI4" s="738"/>
      <c r="BJ4" s="738"/>
      <c r="BK4" s="738"/>
      <c r="BL4" s="738"/>
      <c r="BM4" s="738"/>
      <c r="BN4" s="738"/>
      <c r="BO4" s="738" t="s">
        <v>218</v>
      </c>
      <c r="BP4" s="738"/>
      <c r="BQ4" s="738"/>
      <c r="BR4" s="738"/>
      <c r="BS4" s="738" t="s">
        <v>222</v>
      </c>
      <c r="BT4" s="738"/>
      <c r="BU4" s="738"/>
      <c r="BV4" s="738"/>
      <c r="BW4" s="738"/>
      <c r="BX4" s="738"/>
      <c r="BY4" s="738"/>
      <c r="BZ4" s="738"/>
      <c r="CA4" s="738"/>
      <c r="CB4" s="738"/>
      <c r="CD4" s="720" t="s">
        <v>223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224</v>
      </c>
      <c r="C5" s="703"/>
      <c r="D5" s="703"/>
      <c r="E5" s="703"/>
      <c r="F5" s="703"/>
      <c r="G5" s="703"/>
      <c r="H5" s="703"/>
      <c r="I5" s="703"/>
      <c r="J5" s="703"/>
      <c r="K5" s="703"/>
      <c r="L5" s="703"/>
      <c r="M5" s="703"/>
      <c r="N5" s="703"/>
      <c r="O5" s="703"/>
      <c r="P5" s="703"/>
      <c r="Q5" s="704"/>
      <c r="R5" s="668">
        <v>299457</v>
      </c>
      <c r="S5" s="669"/>
      <c r="T5" s="669"/>
      <c r="U5" s="669"/>
      <c r="V5" s="669"/>
      <c r="W5" s="669"/>
      <c r="X5" s="669"/>
      <c r="Y5" s="715"/>
      <c r="Z5" s="733">
        <v>3.6</v>
      </c>
      <c r="AA5" s="733"/>
      <c r="AB5" s="733"/>
      <c r="AC5" s="733"/>
      <c r="AD5" s="734">
        <v>299457</v>
      </c>
      <c r="AE5" s="734"/>
      <c r="AF5" s="734"/>
      <c r="AG5" s="734"/>
      <c r="AH5" s="734"/>
      <c r="AI5" s="734"/>
      <c r="AJ5" s="734"/>
      <c r="AK5" s="734"/>
      <c r="AL5" s="716">
        <v>10.5</v>
      </c>
      <c r="AM5" s="685"/>
      <c r="AN5" s="685"/>
      <c r="AO5" s="717"/>
      <c r="AP5" s="702" t="s">
        <v>225</v>
      </c>
      <c r="AQ5" s="703"/>
      <c r="AR5" s="703"/>
      <c r="AS5" s="703"/>
      <c r="AT5" s="703"/>
      <c r="AU5" s="703"/>
      <c r="AV5" s="703"/>
      <c r="AW5" s="703"/>
      <c r="AX5" s="703"/>
      <c r="AY5" s="703"/>
      <c r="AZ5" s="703"/>
      <c r="BA5" s="703"/>
      <c r="BB5" s="703"/>
      <c r="BC5" s="703"/>
      <c r="BD5" s="703"/>
      <c r="BE5" s="703"/>
      <c r="BF5" s="704"/>
      <c r="BG5" s="603">
        <v>299457</v>
      </c>
      <c r="BH5" s="606"/>
      <c r="BI5" s="606"/>
      <c r="BJ5" s="606"/>
      <c r="BK5" s="606"/>
      <c r="BL5" s="606"/>
      <c r="BM5" s="606"/>
      <c r="BN5" s="607"/>
      <c r="BO5" s="665">
        <v>100</v>
      </c>
      <c r="BP5" s="665"/>
      <c r="BQ5" s="665"/>
      <c r="BR5" s="665"/>
      <c r="BS5" s="666" t="s">
        <v>134</v>
      </c>
      <c r="BT5" s="666"/>
      <c r="BU5" s="666"/>
      <c r="BV5" s="666"/>
      <c r="BW5" s="666"/>
      <c r="BX5" s="666"/>
      <c r="BY5" s="666"/>
      <c r="BZ5" s="666"/>
      <c r="CA5" s="666"/>
      <c r="CB5" s="707"/>
      <c r="CD5" s="720" t="s">
        <v>220</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218</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x14ac:dyDescent="0.15">
      <c r="B6" s="600" t="s">
        <v>229</v>
      </c>
      <c r="C6" s="601"/>
      <c r="D6" s="601"/>
      <c r="E6" s="601"/>
      <c r="F6" s="601"/>
      <c r="G6" s="601"/>
      <c r="H6" s="601"/>
      <c r="I6" s="601"/>
      <c r="J6" s="601"/>
      <c r="K6" s="601"/>
      <c r="L6" s="601"/>
      <c r="M6" s="601"/>
      <c r="N6" s="601"/>
      <c r="O6" s="601"/>
      <c r="P6" s="601"/>
      <c r="Q6" s="602"/>
      <c r="R6" s="603">
        <v>47224</v>
      </c>
      <c r="S6" s="606"/>
      <c r="T6" s="606"/>
      <c r="U6" s="606"/>
      <c r="V6" s="606"/>
      <c r="W6" s="606"/>
      <c r="X6" s="606"/>
      <c r="Y6" s="607"/>
      <c r="Z6" s="665">
        <v>0.6</v>
      </c>
      <c r="AA6" s="665"/>
      <c r="AB6" s="665"/>
      <c r="AC6" s="665"/>
      <c r="AD6" s="666">
        <v>47224</v>
      </c>
      <c r="AE6" s="666"/>
      <c r="AF6" s="666"/>
      <c r="AG6" s="666"/>
      <c r="AH6" s="666"/>
      <c r="AI6" s="666"/>
      <c r="AJ6" s="666"/>
      <c r="AK6" s="666"/>
      <c r="AL6" s="608">
        <v>1.7</v>
      </c>
      <c r="AM6" s="609"/>
      <c r="AN6" s="609"/>
      <c r="AO6" s="667"/>
      <c r="AP6" s="600" t="s">
        <v>230</v>
      </c>
      <c r="AQ6" s="601"/>
      <c r="AR6" s="601"/>
      <c r="AS6" s="601"/>
      <c r="AT6" s="601"/>
      <c r="AU6" s="601"/>
      <c r="AV6" s="601"/>
      <c r="AW6" s="601"/>
      <c r="AX6" s="601"/>
      <c r="AY6" s="601"/>
      <c r="AZ6" s="601"/>
      <c r="BA6" s="601"/>
      <c r="BB6" s="601"/>
      <c r="BC6" s="601"/>
      <c r="BD6" s="601"/>
      <c r="BE6" s="601"/>
      <c r="BF6" s="602"/>
      <c r="BG6" s="603">
        <v>299457</v>
      </c>
      <c r="BH6" s="606"/>
      <c r="BI6" s="606"/>
      <c r="BJ6" s="606"/>
      <c r="BK6" s="606"/>
      <c r="BL6" s="606"/>
      <c r="BM6" s="606"/>
      <c r="BN6" s="607"/>
      <c r="BO6" s="665">
        <v>100</v>
      </c>
      <c r="BP6" s="665"/>
      <c r="BQ6" s="665"/>
      <c r="BR6" s="665"/>
      <c r="BS6" s="666" t="s">
        <v>231</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48301</v>
      </c>
      <c r="CS6" s="606"/>
      <c r="CT6" s="606"/>
      <c r="CU6" s="606"/>
      <c r="CV6" s="606"/>
      <c r="CW6" s="606"/>
      <c r="CX6" s="606"/>
      <c r="CY6" s="607"/>
      <c r="CZ6" s="716">
        <v>0.6</v>
      </c>
      <c r="DA6" s="685"/>
      <c r="DB6" s="685"/>
      <c r="DC6" s="719"/>
      <c r="DD6" s="611" t="s">
        <v>134</v>
      </c>
      <c r="DE6" s="606"/>
      <c r="DF6" s="606"/>
      <c r="DG6" s="606"/>
      <c r="DH6" s="606"/>
      <c r="DI6" s="606"/>
      <c r="DJ6" s="606"/>
      <c r="DK6" s="606"/>
      <c r="DL6" s="606"/>
      <c r="DM6" s="606"/>
      <c r="DN6" s="606"/>
      <c r="DO6" s="606"/>
      <c r="DP6" s="607"/>
      <c r="DQ6" s="611">
        <v>48261</v>
      </c>
      <c r="DR6" s="606"/>
      <c r="DS6" s="606"/>
      <c r="DT6" s="606"/>
      <c r="DU6" s="606"/>
      <c r="DV6" s="606"/>
      <c r="DW6" s="606"/>
      <c r="DX6" s="606"/>
      <c r="DY6" s="606"/>
      <c r="DZ6" s="606"/>
      <c r="EA6" s="606"/>
      <c r="EB6" s="606"/>
      <c r="EC6" s="646"/>
    </row>
    <row r="7" spans="2:143" ht="11.25" customHeight="1" x14ac:dyDescent="0.15">
      <c r="B7" s="600" t="s">
        <v>233</v>
      </c>
      <c r="C7" s="601"/>
      <c r="D7" s="601"/>
      <c r="E7" s="601"/>
      <c r="F7" s="601"/>
      <c r="G7" s="601"/>
      <c r="H7" s="601"/>
      <c r="I7" s="601"/>
      <c r="J7" s="601"/>
      <c r="K7" s="601"/>
      <c r="L7" s="601"/>
      <c r="M7" s="601"/>
      <c r="N7" s="601"/>
      <c r="O7" s="601"/>
      <c r="P7" s="601"/>
      <c r="Q7" s="602"/>
      <c r="R7" s="603">
        <v>897</v>
      </c>
      <c r="S7" s="606"/>
      <c r="T7" s="606"/>
      <c r="U7" s="606"/>
      <c r="V7" s="606"/>
      <c r="W7" s="606"/>
      <c r="X7" s="606"/>
      <c r="Y7" s="607"/>
      <c r="Z7" s="665">
        <v>0</v>
      </c>
      <c r="AA7" s="665"/>
      <c r="AB7" s="665"/>
      <c r="AC7" s="665"/>
      <c r="AD7" s="666">
        <v>897</v>
      </c>
      <c r="AE7" s="666"/>
      <c r="AF7" s="666"/>
      <c r="AG7" s="666"/>
      <c r="AH7" s="666"/>
      <c r="AI7" s="666"/>
      <c r="AJ7" s="666"/>
      <c r="AK7" s="666"/>
      <c r="AL7" s="608">
        <v>0</v>
      </c>
      <c r="AM7" s="609"/>
      <c r="AN7" s="609"/>
      <c r="AO7" s="667"/>
      <c r="AP7" s="600" t="s">
        <v>234</v>
      </c>
      <c r="AQ7" s="601"/>
      <c r="AR7" s="601"/>
      <c r="AS7" s="601"/>
      <c r="AT7" s="601"/>
      <c r="AU7" s="601"/>
      <c r="AV7" s="601"/>
      <c r="AW7" s="601"/>
      <c r="AX7" s="601"/>
      <c r="AY7" s="601"/>
      <c r="AZ7" s="601"/>
      <c r="BA7" s="601"/>
      <c r="BB7" s="601"/>
      <c r="BC7" s="601"/>
      <c r="BD7" s="601"/>
      <c r="BE7" s="601"/>
      <c r="BF7" s="602"/>
      <c r="BG7" s="603">
        <v>106355</v>
      </c>
      <c r="BH7" s="606"/>
      <c r="BI7" s="606"/>
      <c r="BJ7" s="606"/>
      <c r="BK7" s="606"/>
      <c r="BL7" s="606"/>
      <c r="BM7" s="606"/>
      <c r="BN7" s="607"/>
      <c r="BO7" s="665">
        <v>35.5</v>
      </c>
      <c r="BP7" s="665"/>
      <c r="BQ7" s="665"/>
      <c r="BR7" s="665"/>
      <c r="BS7" s="666" t="s">
        <v>134</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1305383</v>
      </c>
      <c r="CS7" s="606"/>
      <c r="CT7" s="606"/>
      <c r="CU7" s="606"/>
      <c r="CV7" s="606"/>
      <c r="CW7" s="606"/>
      <c r="CX7" s="606"/>
      <c r="CY7" s="607"/>
      <c r="CZ7" s="665">
        <v>16.2</v>
      </c>
      <c r="DA7" s="665"/>
      <c r="DB7" s="665"/>
      <c r="DC7" s="665"/>
      <c r="DD7" s="611">
        <v>396428</v>
      </c>
      <c r="DE7" s="606"/>
      <c r="DF7" s="606"/>
      <c r="DG7" s="606"/>
      <c r="DH7" s="606"/>
      <c r="DI7" s="606"/>
      <c r="DJ7" s="606"/>
      <c r="DK7" s="606"/>
      <c r="DL7" s="606"/>
      <c r="DM7" s="606"/>
      <c r="DN7" s="606"/>
      <c r="DO7" s="606"/>
      <c r="DP7" s="607"/>
      <c r="DQ7" s="611">
        <v>751338</v>
      </c>
      <c r="DR7" s="606"/>
      <c r="DS7" s="606"/>
      <c r="DT7" s="606"/>
      <c r="DU7" s="606"/>
      <c r="DV7" s="606"/>
      <c r="DW7" s="606"/>
      <c r="DX7" s="606"/>
      <c r="DY7" s="606"/>
      <c r="DZ7" s="606"/>
      <c r="EA7" s="606"/>
      <c r="EB7" s="606"/>
      <c r="EC7" s="646"/>
    </row>
    <row r="8" spans="2:143" ht="11.25" customHeight="1" x14ac:dyDescent="0.15">
      <c r="B8" s="600" t="s">
        <v>236</v>
      </c>
      <c r="C8" s="601"/>
      <c r="D8" s="601"/>
      <c r="E8" s="601"/>
      <c r="F8" s="601"/>
      <c r="G8" s="601"/>
      <c r="H8" s="601"/>
      <c r="I8" s="601"/>
      <c r="J8" s="601"/>
      <c r="K8" s="601"/>
      <c r="L8" s="601"/>
      <c r="M8" s="601"/>
      <c r="N8" s="601"/>
      <c r="O8" s="601"/>
      <c r="P8" s="601"/>
      <c r="Q8" s="602"/>
      <c r="R8" s="603">
        <v>1041</v>
      </c>
      <c r="S8" s="606"/>
      <c r="T8" s="606"/>
      <c r="U8" s="606"/>
      <c r="V8" s="606"/>
      <c r="W8" s="606"/>
      <c r="X8" s="606"/>
      <c r="Y8" s="607"/>
      <c r="Z8" s="665">
        <v>0</v>
      </c>
      <c r="AA8" s="665"/>
      <c r="AB8" s="665"/>
      <c r="AC8" s="665"/>
      <c r="AD8" s="666">
        <v>1041</v>
      </c>
      <c r="AE8" s="666"/>
      <c r="AF8" s="666"/>
      <c r="AG8" s="666"/>
      <c r="AH8" s="666"/>
      <c r="AI8" s="666"/>
      <c r="AJ8" s="666"/>
      <c r="AK8" s="666"/>
      <c r="AL8" s="608">
        <v>0</v>
      </c>
      <c r="AM8" s="609"/>
      <c r="AN8" s="609"/>
      <c r="AO8" s="667"/>
      <c r="AP8" s="600" t="s">
        <v>237</v>
      </c>
      <c r="AQ8" s="601"/>
      <c r="AR8" s="601"/>
      <c r="AS8" s="601"/>
      <c r="AT8" s="601"/>
      <c r="AU8" s="601"/>
      <c r="AV8" s="601"/>
      <c r="AW8" s="601"/>
      <c r="AX8" s="601"/>
      <c r="AY8" s="601"/>
      <c r="AZ8" s="601"/>
      <c r="BA8" s="601"/>
      <c r="BB8" s="601"/>
      <c r="BC8" s="601"/>
      <c r="BD8" s="601"/>
      <c r="BE8" s="601"/>
      <c r="BF8" s="602"/>
      <c r="BG8" s="603">
        <v>4928</v>
      </c>
      <c r="BH8" s="606"/>
      <c r="BI8" s="606"/>
      <c r="BJ8" s="606"/>
      <c r="BK8" s="606"/>
      <c r="BL8" s="606"/>
      <c r="BM8" s="606"/>
      <c r="BN8" s="607"/>
      <c r="BO8" s="665">
        <v>1.6</v>
      </c>
      <c r="BP8" s="665"/>
      <c r="BQ8" s="665"/>
      <c r="BR8" s="665"/>
      <c r="BS8" s="611" t="s">
        <v>231</v>
      </c>
      <c r="BT8" s="606"/>
      <c r="BU8" s="606"/>
      <c r="BV8" s="606"/>
      <c r="BW8" s="606"/>
      <c r="BX8" s="606"/>
      <c r="BY8" s="606"/>
      <c r="BZ8" s="606"/>
      <c r="CA8" s="606"/>
      <c r="CB8" s="646"/>
      <c r="CD8" s="647" t="s">
        <v>238</v>
      </c>
      <c r="CE8" s="644"/>
      <c r="CF8" s="644"/>
      <c r="CG8" s="644"/>
      <c r="CH8" s="644"/>
      <c r="CI8" s="644"/>
      <c r="CJ8" s="644"/>
      <c r="CK8" s="644"/>
      <c r="CL8" s="644"/>
      <c r="CM8" s="644"/>
      <c r="CN8" s="644"/>
      <c r="CO8" s="644"/>
      <c r="CP8" s="644"/>
      <c r="CQ8" s="645"/>
      <c r="CR8" s="603">
        <v>1914415</v>
      </c>
      <c r="CS8" s="606"/>
      <c r="CT8" s="606"/>
      <c r="CU8" s="606"/>
      <c r="CV8" s="606"/>
      <c r="CW8" s="606"/>
      <c r="CX8" s="606"/>
      <c r="CY8" s="607"/>
      <c r="CZ8" s="665">
        <v>23.7</v>
      </c>
      <c r="DA8" s="665"/>
      <c r="DB8" s="665"/>
      <c r="DC8" s="665"/>
      <c r="DD8" s="611">
        <v>851426</v>
      </c>
      <c r="DE8" s="606"/>
      <c r="DF8" s="606"/>
      <c r="DG8" s="606"/>
      <c r="DH8" s="606"/>
      <c r="DI8" s="606"/>
      <c r="DJ8" s="606"/>
      <c r="DK8" s="606"/>
      <c r="DL8" s="606"/>
      <c r="DM8" s="606"/>
      <c r="DN8" s="606"/>
      <c r="DO8" s="606"/>
      <c r="DP8" s="607"/>
      <c r="DQ8" s="611">
        <v>657745</v>
      </c>
      <c r="DR8" s="606"/>
      <c r="DS8" s="606"/>
      <c r="DT8" s="606"/>
      <c r="DU8" s="606"/>
      <c r="DV8" s="606"/>
      <c r="DW8" s="606"/>
      <c r="DX8" s="606"/>
      <c r="DY8" s="606"/>
      <c r="DZ8" s="606"/>
      <c r="EA8" s="606"/>
      <c r="EB8" s="606"/>
      <c r="EC8" s="646"/>
    </row>
    <row r="9" spans="2:143" ht="11.25" customHeight="1" x14ac:dyDescent="0.15">
      <c r="B9" s="600" t="s">
        <v>239</v>
      </c>
      <c r="C9" s="601"/>
      <c r="D9" s="601"/>
      <c r="E9" s="601"/>
      <c r="F9" s="601"/>
      <c r="G9" s="601"/>
      <c r="H9" s="601"/>
      <c r="I9" s="601"/>
      <c r="J9" s="601"/>
      <c r="K9" s="601"/>
      <c r="L9" s="601"/>
      <c r="M9" s="601"/>
      <c r="N9" s="601"/>
      <c r="O9" s="601"/>
      <c r="P9" s="601"/>
      <c r="Q9" s="602"/>
      <c r="R9" s="603">
        <v>1171</v>
      </c>
      <c r="S9" s="606"/>
      <c r="T9" s="606"/>
      <c r="U9" s="606"/>
      <c r="V9" s="606"/>
      <c r="W9" s="606"/>
      <c r="X9" s="606"/>
      <c r="Y9" s="607"/>
      <c r="Z9" s="665">
        <v>0</v>
      </c>
      <c r="AA9" s="665"/>
      <c r="AB9" s="665"/>
      <c r="AC9" s="665"/>
      <c r="AD9" s="666">
        <v>1171</v>
      </c>
      <c r="AE9" s="666"/>
      <c r="AF9" s="666"/>
      <c r="AG9" s="666"/>
      <c r="AH9" s="666"/>
      <c r="AI9" s="666"/>
      <c r="AJ9" s="666"/>
      <c r="AK9" s="666"/>
      <c r="AL9" s="608">
        <v>0</v>
      </c>
      <c r="AM9" s="609"/>
      <c r="AN9" s="609"/>
      <c r="AO9" s="667"/>
      <c r="AP9" s="600" t="s">
        <v>240</v>
      </c>
      <c r="AQ9" s="601"/>
      <c r="AR9" s="601"/>
      <c r="AS9" s="601"/>
      <c r="AT9" s="601"/>
      <c r="AU9" s="601"/>
      <c r="AV9" s="601"/>
      <c r="AW9" s="601"/>
      <c r="AX9" s="601"/>
      <c r="AY9" s="601"/>
      <c r="AZ9" s="601"/>
      <c r="BA9" s="601"/>
      <c r="BB9" s="601"/>
      <c r="BC9" s="601"/>
      <c r="BD9" s="601"/>
      <c r="BE9" s="601"/>
      <c r="BF9" s="602"/>
      <c r="BG9" s="603">
        <v>89618</v>
      </c>
      <c r="BH9" s="606"/>
      <c r="BI9" s="606"/>
      <c r="BJ9" s="606"/>
      <c r="BK9" s="606"/>
      <c r="BL9" s="606"/>
      <c r="BM9" s="606"/>
      <c r="BN9" s="607"/>
      <c r="BO9" s="665">
        <v>29.9</v>
      </c>
      <c r="BP9" s="665"/>
      <c r="BQ9" s="665"/>
      <c r="BR9" s="665"/>
      <c r="BS9" s="611" t="s">
        <v>231</v>
      </c>
      <c r="BT9" s="606"/>
      <c r="BU9" s="606"/>
      <c r="BV9" s="606"/>
      <c r="BW9" s="606"/>
      <c r="BX9" s="606"/>
      <c r="BY9" s="606"/>
      <c r="BZ9" s="606"/>
      <c r="CA9" s="606"/>
      <c r="CB9" s="646"/>
      <c r="CD9" s="647" t="s">
        <v>241</v>
      </c>
      <c r="CE9" s="644"/>
      <c r="CF9" s="644"/>
      <c r="CG9" s="644"/>
      <c r="CH9" s="644"/>
      <c r="CI9" s="644"/>
      <c r="CJ9" s="644"/>
      <c r="CK9" s="644"/>
      <c r="CL9" s="644"/>
      <c r="CM9" s="644"/>
      <c r="CN9" s="644"/>
      <c r="CO9" s="644"/>
      <c r="CP9" s="644"/>
      <c r="CQ9" s="645"/>
      <c r="CR9" s="603">
        <v>498468</v>
      </c>
      <c r="CS9" s="606"/>
      <c r="CT9" s="606"/>
      <c r="CU9" s="606"/>
      <c r="CV9" s="606"/>
      <c r="CW9" s="606"/>
      <c r="CX9" s="606"/>
      <c r="CY9" s="607"/>
      <c r="CZ9" s="665">
        <v>6.2</v>
      </c>
      <c r="DA9" s="665"/>
      <c r="DB9" s="665"/>
      <c r="DC9" s="665"/>
      <c r="DD9" s="611">
        <v>78067</v>
      </c>
      <c r="DE9" s="606"/>
      <c r="DF9" s="606"/>
      <c r="DG9" s="606"/>
      <c r="DH9" s="606"/>
      <c r="DI9" s="606"/>
      <c r="DJ9" s="606"/>
      <c r="DK9" s="606"/>
      <c r="DL9" s="606"/>
      <c r="DM9" s="606"/>
      <c r="DN9" s="606"/>
      <c r="DO9" s="606"/>
      <c r="DP9" s="607"/>
      <c r="DQ9" s="611">
        <v>423531</v>
      </c>
      <c r="DR9" s="606"/>
      <c r="DS9" s="606"/>
      <c r="DT9" s="606"/>
      <c r="DU9" s="606"/>
      <c r="DV9" s="606"/>
      <c r="DW9" s="606"/>
      <c r="DX9" s="606"/>
      <c r="DY9" s="606"/>
      <c r="DZ9" s="606"/>
      <c r="EA9" s="606"/>
      <c r="EB9" s="606"/>
      <c r="EC9" s="646"/>
    </row>
    <row r="10" spans="2:143" ht="11.25" customHeight="1" x14ac:dyDescent="0.15">
      <c r="B10" s="600" t="s">
        <v>242</v>
      </c>
      <c r="C10" s="601"/>
      <c r="D10" s="601"/>
      <c r="E10" s="601"/>
      <c r="F10" s="601"/>
      <c r="G10" s="601"/>
      <c r="H10" s="601"/>
      <c r="I10" s="601"/>
      <c r="J10" s="601"/>
      <c r="K10" s="601"/>
      <c r="L10" s="601"/>
      <c r="M10" s="601"/>
      <c r="N10" s="601"/>
      <c r="O10" s="601"/>
      <c r="P10" s="601"/>
      <c r="Q10" s="602"/>
      <c r="R10" s="603" t="s">
        <v>231</v>
      </c>
      <c r="S10" s="606"/>
      <c r="T10" s="606"/>
      <c r="U10" s="606"/>
      <c r="V10" s="606"/>
      <c r="W10" s="606"/>
      <c r="X10" s="606"/>
      <c r="Y10" s="607"/>
      <c r="Z10" s="665" t="s">
        <v>134</v>
      </c>
      <c r="AA10" s="665"/>
      <c r="AB10" s="665"/>
      <c r="AC10" s="665"/>
      <c r="AD10" s="666" t="s">
        <v>231</v>
      </c>
      <c r="AE10" s="666"/>
      <c r="AF10" s="666"/>
      <c r="AG10" s="666"/>
      <c r="AH10" s="666"/>
      <c r="AI10" s="666"/>
      <c r="AJ10" s="666"/>
      <c r="AK10" s="666"/>
      <c r="AL10" s="608" t="s">
        <v>134</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6386</v>
      </c>
      <c r="BH10" s="606"/>
      <c r="BI10" s="606"/>
      <c r="BJ10" s="606"/>
      <c r="BK10" s="606"/>
      <c r="BL10" s="606"/>
      <c r="BM10" s="606"/>
      <c r="BN10" s="607"/>
      <c r="BO10" s="665">
        <v>2.1</v>
      </c>
      <c r="BP10" s="665"/>
      <c r="BQ10" s="665"/>
      <c r="BR10" s="665"/>
      <c r="BS10" s="611" t="s">
        <v>134</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t="s">
        <v>134</v>
      </c>
      <c r="CS10" s="606"/>
      <c r="CT10" s="606"/>
      <c r="CU10" s="606"/>
      <c r="CV10" s="606"/>
      <c r="CW10" s="606"/>
      <c r="CX10" s="606"/>
      <c r="CY10" s="607"/>
      <c r="CZ10" s="665" t="s">
        <v>134</v>
      </c>
      <c r="DA10" s="665"/>
      <c r="DB10" s="665"/>
      <c r="DC10" s="665"/>
      <c r="DD10" s="611" t="s">
        <v>134</v>
      </c>
      <c r="DE10" s="606"/>
      <c r="DF10" s="606"/>
      <c r="DG10" s="606"/>
      <c r="DH10" s="606"/>
      <c r="DI10" s="606"/>
      <c r="DJ10" s="606"/>
      <c r="DK10" s="606"/>
      <c r="DL10" s="606"/>
      <c r="DM10" s="606"/>
      <c r="DN10" s="606"/>
      <c r="DO10" s="606"/>
      <c r="DP10" s="607"/>
      <c r="DQ10" s="611" t="s">
        <v>134</v>
      </c>
      <c r="DR10" s="606"/>
      <c r="DS10" s="606"/>
      <c r="DT10" s="606"/>
      <c r="DU10" s="606"/>
      <c r="DV10" s="606"/>
      <c r="DW10" s="606"/>
      <c r="DX10" s="606"/>
      <c r="DY10" s="606"/>
      <c r="DZ10" s="606"/>
      <c r="EA10" s="606"/>
      <c r="EB10" s="606"/>
      <c r="EC10" s="646"/>
    </row>
    <row r="11" spans="2:143" ht="11.25" customHeight="1" x14ac:dyDescent="0.15">
      <c r="B11" s="600" t="s">
        <v>245</v>
      </c>
      <c r="C11" s="601"/>
      <c r="D11" s="601"/>
      <c r="E11" s="601"/>
      <c r="F11" s="601"/>
      <c r="G11" s="601"/>
      <c r="H11" s="601"/>
      <c r="I11" s="601"/>
      <c r="J11" s="601"/>
      <c r="K11" s="601"/>
      <c r="L11" s="601"/>
      <c r="M11" s="601"/>
      <c r="N11" s="601"/>
      <c r="O11" s="601"/>
      <c r="P11" s="601"/>
      <c r="Q11" s="602"/>
      <c r="R11" s="603" t="s">
        <v>134</v>
      </c>
      <c r="S11" s="606"/>
      <c r="T11" s="606"/>
      <c r="U11" s="606"/>
      <c r="V11" s="606"/>
      <c r="W11" s="606"/>
      <c r="X11" s="606"/>
      <c r="Y11" s="607"/>
      <c r="Z11" s="665" t="s">
        <v>134</v>
      </c>
      <c r="AA11" s="665"/>
      <c r="AB11" s="665"/>
      <c r="AC11" s="665"/>
      <c r="AD11" s="666" t="s">
        <v>134</v>
      </c>
      <c r="AE11" s="666"/>
      <c r="AF11" s="666"/>
      <c r="AG11" s="666"/>
      <c r="AH11" s="666"/>
      <c r="AI11" s="666"/>
      <c r="AJ11" s="666"/>
      <c r="AK11" s="666"/>
      <c r="AL11" s="608" t="s">
        <v>134</v>
      </c>
      <c r="AM11" s="609"/>
      <c r="AN11" s="609"/>
      <c r="AO11" s="667"/>
      <c r="AP11" s="600" t="s">
        <v>246</v>
      </c>
      <c r="AQ11" s="601"/>
      <c r="AR11" s="601"/>
      <c r="AS11" s="601"/>
      <c r="AT11" s="601"/>
      <c r="AU11" s="601"/>
      <c r="AV11" s="601"/>
      <c r="AW11" s="601"/>
      <c r="AX11" s="601"/>
      <c r="AY11" s="601"/>
      <c r="AZ11" s="601"/>
      <c r="BA11" s="601"/>
      <c r="BB11" s="601"/>
      <c r="BC11" s="601"/>
      <c r="BD11" s="601"/>
      <c r="BE11" s="601"/>
      <c r="BF11" s="602"/>
      <c r="BG11" s="603">
        <v>5423</v>
      </c>
      <c r="BH11" s="606"/>
      <c r="BI11" s="606"/>
      <c r="BJ11" s="606"/>
      <c r="BK11" s="606"/>
      <c r="BL11" s="606"/>
      <c r="BM11" s="606"/>
      <c r="BN11" s="607"/>
      <c r="BO11" s="665">
        <v>1.8</v>
      </c>
      <c r="BP11" s="665"/>
      <c r="BQ11" s="665"/>
      <c r="BR11" s="665"/>
      <c r="BS11" s="611" t="s">
        <v>134</v>
      </c>
      <c r="BT11" s="606"/>
      <c r="BU11" s="606"/>
      <c r="BV11" s="606"/>
      <c r="BW11" s="606"/>
      <c r="BX11" s="606"/>
      <c r="BY11" s="606"/>
      <c r="BZ11" s="606"/>
      <c r="CA11" s="606"/>
      <c r="CB11" s="646"/>
      <c r="CD11" s="647" t="s">
        <v>247</v>
      </c>
      <c r="CE11" s="644"/>
      <c r="CF11" s="644"/>
      <c r="CG11" s="644"/>
      <c r="CH11" s="644"/>
      <c r="CI11" s="644"/>
      <c r="CJ11" s="644"/>
      <c r="CK11" s="644"/>
      <c r="CL11" s="644"/>
      <c r="CM11" s="644"/>
      <c r="CN11" s="644"/>
      <c r="CO11" s="644"/>
      <c r="CP11" s="644"/>
      <c r="CQ11" s="645"/>
      <c r="CR11" s="603">
        <v>908328</v>
      </c>
      <c r="CS11" s="606"/>
      <c r="CT11" s="606"/>
      <c r="CU11" s="606"/>
      <c r="CV11" s="606"/>
      <c r="CW11" s="606"/>
      <c r="CX11" s="606"/>
      <c r="CY11" s="607"/>
      <c r="CZ11" s="665">
        <v>11.3</v>
      </c>
      <c r="DA11" s="665"/>
      <c r="DB11" s="665"/>
      <c r="DC11" s="665"/>
      <c r="DD11" s="611">
        <v>477946</v>
      </c>
      <c r="DE11" s="606"/>
      <c r="DF11" s="606"/>
      <c r="DG11" s="606"/>
      <c r="DH11" s="606"/>
      <c r="DI11" s="606"/>
      <c r="DJ11" s="606"/>
      <c r="DK11" s="606"/>
      <c r="DL11" s="606"/>
      <c r="DM11" s="606"/>
      <c r="DN11" s="606"/>
      <c r="DO11" s="606"/>
      <c r="DP11" s="607"/>
      <c r="DQ11" s="611">
        <v>219505</v>
      </c>
      <c r="DR11" s="606"/>
      <c r="DS11" s="606"/>
      <c r="DT11" s="606"/>
      <c r="DU11" s="606"/>
      <c r="DV11" s="606"/>
      <c r="DW11" s="606"/>
      <c r="DX11" s="606"/>
      <c r="DY11" s="606"/>
      <c r="DZ11" s="606"/>
      <c r="EA11" s="606"/>
      <c r="EB11" s="606"/>
      <c r="EC11" s="646"/>
    </row>
    <row r="12" spans="2:143" ht="11.25" customHeight="1" x14ac:dyDescent="0.15">
      <c r="B12" s="600" t="s">
        <v>248</v>
      </c>
      <c r="C12" s="601"/>
      <c r="D12" s="601"/>
      <c r="E12" s="601"/>
      <c r="F12" s="601"/>
      <c r="G12" s="601"/>
      <c r="H12" s="601"/>
      <c r="I12" s="601"/>
      <c r="J12" s="601"/>
      <c r="K12" s="601"/>
      <c r="L12" s="601"/>
      <c r="M12" s="601"/>
      <c r="N12" s="601"/>
      <c r="O12" s="601"/>
      <c r="P12" s="601"/>
      <c r="Q12" s="602"/>
      <c r="R12" s="603">
        <v>65477</v>
      </c>
      <c r="S12" s="606"/>
      <c r="T12" s="606"/>
      <c r="U12" s="606"/>
      <c r="V12" s="606"/>
      <c r="W12" s="606"/>
      <c r="X12" s="606"/>
      <c r="Y12" s="607"/>
      <c r="Z12" s="665">
        <v>0.8</v>
      </c>
      <c r="AA12" s="665"/>
      <c r="AB12" s="665"/>
      <c r="AC12" s="665"/>
      <c r="AD12" s="666">
        <v>65477</v>
      </c>
      <c r="AE12" s="666"/>
      <c r="AF12" s="666"/>
      <c r="AG12" s="666"/>
      <c r="AH12" s="666"/>
      <c r="AI12" s="666"/>
      <c r="AJ12" s="666"/>
      <c r="AK12" s="666"/>
      <c r="AL12" s="608">
        <v>2.2999999999999998</v>
      </c>
      <c r="AM12" s="609"/>
      <c r="AN12" s="609"/>
      <c r="AO12" s="667"/>
      <c r="AP12" s="600" t="s">
        <v>249</v>
      </c>
      <c r="AQ12" s="601"/>
      <c r="AR12" s="601"/>
      <c r="AS12" s="601"/>
      <c r="AT12" s="601"/>
      <c r="AU12" s="601"/>
      <c r="AV12" s="601"/>
      <c r="AW12" s="601"/>
      <c r="AX12" s="601"/>
      <c r="AY12" s="601"/>
      <c r="AZ12" s="601"/>
      <c r="BA12" s="601"/>
      <c r="BB12" s="601"/>
      <c r="BC12" s="601"/>
      <c r="BD12" s="601"/>
      <c r="BE12" s="601"/>
      <c r="BF12" s="602"/>
      <c r="BG12" s="603">
        <v>158850</v>
      </c>
      <c r="BH12" s="606"/>
      <c r="BI12" s="606"/>
      <c r="BJ12" s="606"/>
      <c r="BK12" s="606"/>
      <c r="BL12" s="606"/>
      <c r="BM12" s="606"/>
      <c r="BN12" s="607"/>
      <c r="BO12" s="665">
        <v>53</v>
      </c>
      <c r="BP12" s="665"/>
      <c r="BQ12" s="665"/>
      <c r="BR12" s="665"/>
      <c r="BS12" s="611" t="s">
        <v>231</v>
      </c>
      <c r="BT12" s="606"/>
      <c r="BU12" s="606"/>
      <c r="BV12" s="606"/>
      <c r="BW12" s="606"/>
      <c r="BX12" s="606"/>
      <c r="BY12" s="606"/>
      <c r="BZ12" s="606"/>
      <c r="CA12" s="606"/>
      <c r="CB12" s="646"/>
      <c r="CD12" s="647" t="s">
        <v>250</v>
      </c>
      <c r="CE12" s="644"/>
      <c r="CF12" s="644"/>
      <c r="CG12" s="644"/>
      <c r="CH12" s="644"/>
      <c r="CI12" s="644"/>
      <c r="CJ12" s="644"/>
      <c r="CK12" s="644"/>
      <c r="CL12" s="644"/>
      <c r="CM12" s="644"/>
      <c r="CN12" s="644"/>
      <c r="CO12" s="644"/>
      <c r="CP12" s="644"/>
      <c r="CQ12" s="645"/>
      <c r="CR12" s="603">
        <v>73104</v>
      </c>
      <c r="CS12" s="606"/>
      <c r="CT12" s="606"/>
      <c r="CU12" s="606"/>
      <c r="CV12" s="606"/>
      <c r="CW12" s="606"/>
      <c r="CX12" s="606"/>
      <c r="CY12" s="607"/>
      <c r="CZ12" s="665">
        <v>0.9</v>
      </c>
      <c r="DA12" s="665"/>
      <c r="DB12" s="665"/>
      <c r="DC12" s="665"/>
      <c r="DD12" s="611" t="s">
        <v>134</v>
      </c>
      <c r="DE12" s="606"/>
      <c r="DF12" s="606"/>
      <c r="DG12" s="606"/>
      <c r="DH12" s="606"/>
      <c r="DI12" s="606"/>
      <c r="DJ12" s="606"/>
      <c r="DK12" s="606"/>
      <c r="DL12" s="606"/>
      <c r="DM12" s="606"/>
      <c r="DN12" s="606"/>
      <c r="DO12" s="606"/>
      <c r="DP12" s="607"/>
      <c r="DQ12" s="611">
        <v>39369</v>
      </c>
      <c r="DR12" s="606"/>
      <c r="DS12" s="606"/>
      <c r="DT12" s="606"/>
      <c r="DU12" s="606"/>
      <c r="DV12" s="606"/>
      <c r="DW12" s="606"/>
      <c r="DX12" s="606"/>
      <c r="DY12" s="606"/>
      <c r="DZ12" s="606"/>
      <c r="EA12" s="606"/>
      <c r="EB12" s="606"/>
      <c r="EC12" s="646"/>
    </row>
    <row r="13" spans="2:143" ht="11.25" customHeight="1" x14ac:dyDescent="0.15">
      <c r="B13" s="600" t="s">
        <v>251</v>
      </c>
      <c r="C13" s="601"/>
      <c r="D13" s="601"/>
      <c r="E13" s="601"/>
      <c r="F13" s="601"/>
      <c r="G13" s="601"/>
      <c r="H13" s="601"/>
      <c r="I13" s="601"/>
      <c r="J13" s="601"/>
      <c r="K13" s="601"/>
      <c r="L13" s="601"/>
      <c r="M13" s="601"/>
      <c r="N13" s="601"/>
      <c r="O13" s="601"/>
      <c r="P13" s="601"/>
      <c r="Q13" s="602"/>
      <c r="R13" s="603" t="s">
        <v>134</v>
      </c>
      <c r="S13" s="606"/>
      <c r="T13" s="606"/>
      <c r="U13" s="606"/>
      <c r="V13" s="606"/>
      <c r="W13" s="606"/>
      <c r="X13" s="606"/>
      <c r="Y13" s="607"/>
      <c r="Z13" s="665" t="s">
        <v>134</v>
      </c>
      <c r="AA13" s="665"/>
      <c r="AB13" s="665"/>
      <c r="AC13" s="665"/>
      <c r="AD13" s="666" t="s">
        <v>134</v>
      </c>
      <c r="AE13" s="666"/>
      <c r="AF13" s="666"/>
      <c r="AG13" s="666"/>
      <c r="AH13" s="666"/>
      <c r="AI13" s="666"/>
      <c r="AJ13" s="666"/>
      <c r="AK13" s="666"/>
      <c r="AL13" s="608" t="s">
        <v>231</v>
      </c>
      <c r="AM13" s="609"/>
      <c r="AN13" s="609"/>
      <c r="AO13" s="667"/>
      <c r="AP13" s="600" t="s">
        <v>252</v>
      </c>
      <c r="AQ13" s="601"/>
      <c r="AR13" s="601"/>
      <c r="AS13" s="601"/>
      <c r="AT13" s="601"/>
      <c r="AU13" s="601"/>
      <c r="AV13" s="601"/>
      <c r="AW13" s="601"/>
      <c r="AX13" s="601"/>
      <c r="AY13" s="601"/>
      <c r="AZ13" s="601"/>
      <c r="BA13" s="601"/>
      <c r="BB13" s="601"/>
      <c r="BC13" s="601"/>
      <c r="BD13" s="601"/>
      <c r="BE13" s="601"/>
      <c r="BF13" s="602"/>
      <c r="BG13" s="603">
        <v>154612</v>
      </c>
      <c r="BH13" s="606"/>
      <c r="BI13" s="606"/>
      <c r="BJ13" s="606"/>
      <c r="BK13" s="606"/>
      <c r="BL13" s="606"/>
      <c r="BM13" s="606"/>
      <c r="BN13" s="607"/>
      <c r="BO13" s="665">
        <v>51.6</v>
      </c>
      <c r="BP13" s="665"/>
      <c r="BQ13" s="665"/>
      <c r="BR13" s="665"/>
      <c r="BS13" s="611" t="s">
        <v>134</v>
      </c>
      <c r="BT13" s="606"/>
      <c r="BU13" s="606"/>
      <c r="BV13" s="606"/>
      <c r="BW13" s="606"/>
      <c r="BX13" s="606"/>
      <c r="BY13" s="606"/>
      <c r="BZ13" s="606"/>
      <c r="CA13" s="606"/>
      <c r="CB13" s="646"/>
      <c r="CD13" s="647" t="s">
        <v>253</v>
      </c>
      <c r="CE13" s="644"/>
      <c r="CF13" s="644"/>
      <c r="CG13" s="644"/>
      <c r="CH13" s="644"/>
      <c r="CI13" s="644"/>
      <c r="CJ13" s="644"/>
      <c r="CK13" s="644"/>
      <c r="CL13" s="644"/>
      <c r="CM13" s="644"/>
      <c r="CN13" s="644"/>
      <c r="CO13" s="644"/>
      <c r="CP13" s="644"/>
      <c r="CQ13" s="645"/>
      <c r="CR13" s="603">
        <v>1035067</v>
      </c>
      <c r="CS13" s="606"/>
      <c r="CT13" s="606"/>
      <c r="CU13" s="606"/>
      <c r="CV13" s="606"/>
      <c r="CW13" s="606"/>
      <c r="CX13" s="606"/>
      <c r="CY13" s="607"/>
      <c r="CZ13" s="665">
        <v>12.8</v>
      </c>
      <c r="DA13" s="665"/>
      <c r="DB13" s="665"/>
      <c r="DC13" s="665"/>
      <c r="DD13" s="611">
        <v>801551</v>
      </c>
      <c r="DE13" s="606"/>
      <c r="DF13" s="606"/>
      <c r="DG13" s="606"/>
      <c r="DH13" s="606"/>
      <c r="DI13" s="606"/>
      <c r="DJ13" s="606"/>
      <c r="DK13" s="606"/>
      <c r="DL13" s="606"/>
      <c r="DM13" s="606"/>
      <c r="DN13" s="606"/>
      <c r="DO13" s="606"/>
      <c r="DP13" s="607"/>
      <c r="DQ13" s="611">
        <v>179892</v>
      </c>
      <c r="DR13" s="606"/>
      <c r="DS13" s="606"/>
      <c r="DT13" s="606"/>
      <c r="DU13" s="606"/>
      <c r="DV13" s="606"/>
      <c r="DW13" s="606"/>
      <c r="DX13" s="606"/>
      <c r="DY13" s="606"/>
      <c r="DZ13" s="606"/>
      <c r="EA13" s="606"/>
      <c r="EB13" s="606"/>
      <c r="EC13" s="646"/>
    </row>
    <row r="14" spans="2:143" ht="11.25" customHeight="1" x14ac:dyDescent="0.15">
      <c r="B14" s="600" t="s">
        <v>254</v>
      </c>
      <c r="C14" s="601"/>
      <c r="D14" s="601"/>
      <c r="E14" s="601"/>
      <c r="F14" s="601"/>
      <c r="G14" s="601"/>
      <c r="H14" s="601"/>
      <c r="I14" s="601"/>
      <c r="J14" s="601"/>
      <c r="K14" s="601"/>
      <c r="L14" s="601"/>
      <c r="M14" s="601"/>
      <c r="N14" s="601"/>
      <c r="O14" s="601"/>
      <c r="P14" s="601"/>
      <c r="Q14" s="602"/>
      <c r="R14" s="603" t="s">
        <v>231</v>
      </c>
      <c r="S14" s="606"/>
      <c r="T14" s="606"/>
      <c r="U14" s="606"/>
      <c r="V14" s="606"/>
      <c r="W14" s="606"/>
      <c r="X14" s="606"/>
      <c r="Y14" s="607"/>
      <c r="Z14" s="665" t="s">
        <v>134</v>
      </c>
      <c r="AA14" s="665"/>
      <c r="AB14" s="665"/>
      <c r="AC14" s="665"/>
      <c r="AD14" s="666" t="s">
        <v>231</v>
      </c>
      <c r="AE14" s="666"/>
      <c r="AF14" s="666"/>
      <c r="AG14" s="666"/>
      <c r="AH14" s="666"/>
      <c r="AI14" s="666"/>
      <c r="AJ14" s="666"/>
      <c r="AK14" s="666"/>
      <c r="AL14" s="608" t="s">
        <v>134</v>
      </c>
      <c r="AM14" s="609"/>
      <c r="AN14" s="609"/>
      <c r="AO14" s="667"/>
      <c r="AP14" s="600" t="s">
        <v>255</v>
      </c>
      <c r="AQ14" s="601"/>
      <c r="AR14" s="601"/>
      <c r="AS14" s="601"/>
      <c r="AT14" s="601"/>
      <c r="AU14" s="601"/>
      <c r="AV14" s="601"/>
      <c r="AW14" s="601"/>
      <c r="AX14" s="601"/>
      <c r="AY14" s="601"/>
      <c r="AZ14" s="601"/>
      <c r="BA14" s="601"/>
      <c r="BB14" s="601"/>
      <c r="BC14" s="601"/>
      <c r="BD14" s="601"/>
      <c r="BE14" s="601"/>
      <c r="BF14" s="602"/>
      <c r="BG14" s="603">
        <v>15032</v>
      </c>
      <c r="BH14" s="606"/>
      <c r="BI14" s="606"/>
      <c r="BJ14" s="606"/>
      <c r="BK14" s="606"/>
      <c r="BL14" s="606"/>
      <c r="BM14" s="606"/>
      <c r="BN14" s="607"/>
      <c r="BO14" s="665">
        <v>5</v>
      </c>
      <c r="BP14" s="665"/>
      <c r="BQ14" s="665"/>
      <c r="BR14" s="665"/>
      <c r="BS14" s="611" t="s">
        <v>134</v>
      </c>
      <c r="BT14" s="606"/>
      <c r="BU14" s="606"/>
      <c r="BV14" s="606"/>
      <c r="BW14" s="606"/>
      <c r="BX14" s="606"/>
      <c r="BY14" s="606"/>
      <c r="BZ14" s="606"/>
      <c r="CA14" s="606"/>
      <c r="CB14" s="646"/>
      <c r="CD14" s="647" t="s">
        <v>256</v>
      </c>
      <c r="CE14" s="644"/>
      <c r="CF14" s="644"/>
      <c r="CG14" s="644"/>
      <c r="CH14" s="644"/>
      <c r="CI14" s="644"/>
      <c r="CJ14" s="644"/>
      <c r="CK14" s="644"/>
      <c r="CL14" s="644"/>
      <c r="CM14" s="644"/>
      <c r="CN14" s="644"/>
      <c r="CO14" s="644"/>
      <c r="CP14" s="644"/>
      <c r="CQ14" s="645"/>
      <c r="CR14" s="603">
        <v>160369</v>
      </c>
      <c r="CS14" s="606"/>
      <c r="CT14" s="606"/>
      <c r="CU14" s="606"/>
      <c r="CV14" s="606"/>
      <c r="CW14" s="606"/>
      <c r="CX14" s="606"/>
      <c r="CY14" s="607"/>
      <c r="CZ14" s="665">
        <v>2</v>
      </c>
      <c r="DA14" s="665"/>
      <c r="DB14" s="665"/>
      <c r="DC14" s="665"/>
      <c r="DD14" s="611">
        <v>33115</v>
      </c>
      <c r="DE14" s="606"/>
      <c r="DF14" s="606"/>
      <c r="DG14" s="606"/>
      <c r="DH14" s="606"/>
      <c r="DI14" s="606"/>
      <c r="DJ14" s="606"/>
      <c r="DK14" s="606"/>
      <c r="DL14" s="606"/>
      <c r="DM14" s="606"/>
      <c r="DN14" s="606"/>
      <c r="DO14" s="606"/>
      <c r="DP14" s="607"/>
      <c r="DQ14" s="611">
        <v>133118</v>
      </c>
      <c r="DR14" s="606"/>
      <c r="DS14" s="606"/>
      <c r="DT14" s="606"/>
      <c r="DU14" s="606"/>
      <c r="DV14" s="606"/>
      <c r="DW14" s="606"/>
      <c r="DX14" s="606"/>
      <c r="DY14" s="606"/>
      <c r="DZ14" s="606"/>
      <c r="EA14" s="606"/>
      <c r="EB14" s="606"/>
      <c r="EC14" s="646"/>
    </row>
    <row r="15" spans="2:143" ht="11.25" customHeight="1" x14ac:dyDescent="0.15">
      <c r="B15" s="600" t="s">
        <v>257</v>
      </c>
      <c r="C15" s="601"/>
      <c r="D15" s="601"/>
      <c r="E15" s="601"/>
      <c r="F15" s="601"/>
      <c r="G15" s="601"/>
      <c r="H15" s="601"/>
      <c r="I15" s="601"/>
      <c r="J15" s="601"/>
      <c r="K15" s="601"/>
      <c r="L15" s="601"/>
      <c r="M15" s="601"/>
      <c r="N15" s="601"/>
      <c r="O15" s="601"/>
      <c r="P15" s="601"/>
      <c r="Q15" s="602"/>
      <c r="R15" s="603">
        <v>9061</v>
      </c>
      <c r="S15" s="606"/>
      <c r="T15" s="606"/>
      <c r="U15" s="606"/>
      <c r="V15" s="606"/>
      <c r="W15" s="606"/>
      <c r="X15" s="606"/>
      <c r="Y15" s="607"/>
      <c r="Z15" s="665">
        <v>0.1</v>
      </c>
      <c r="AA15" s="665"/>
      <c r="AB15" s="665"/>
      <c r="AC15" s="665"/>
      <c r="AD15" s="666">
        <v>9061</v>
      </c>
      <c r="AE15" s="666"/>
      <c r="AF15" s="666"/>
      <c r="AG15" s="666"/>
      <c r="AH15" s="666"/>
      <c r="AI15" s="666"/>
      <c r="AJ15" s="666"/>
      <c r="AK15" s="666"/>
      <c r="AL15" s="608">
        <v>0.3</v>
      </c>
      <c r="AM15" s="609"/>
      <c r="AN15" s="609"/>
      <c r="AO15" s="667"/>
      <c r="AP15" s="600" t="s">
        <v>258</v>
      </c>
      <c r="AQ15" s="601"/>
      <c r="AR15" s="601"/>
      <c r="AS15" s="601"/>
      <c r="AT15" s="601"/>
      <c r="AU15" s="601"/>
      <c r="AV15" s="601"/>
      <c r="AW15" s="601"/>
      <c r="AX15" s="601"/>
      <c r="AY15" s="601"/>
      <c r="AZ15" s="601"/>
      <c r="BA15" s="601"/>
      <c r="BB15" s="601"/>
      <c r="BC15" s="601"/>
      <c r="BD15" s="601"/>
      <c r="BE15" s="601"/>
      <c r="BF15" s="602"/>
      <c r="BG15" s="603">
        <v>19220</v>
      </c>
      <c r="BH15" s="606"/>
      <c r="BI15" s="606"/>
      <c r="BJ15" s="606"/>
      <c r="BK15" s="606"/>
      <c r="BL15" s="606"/>
      <c r="BM15" s="606"/>
      <c r="BN15" s="607"/>
      <c r="BO15" s="665">
        <v>6.4</v>
      </c>
      <c r="BP15" s="665"/>
      <c r="BQ15" s="665"/>
      <c r="BR15" s="665"/>
      <c r="BS15" s="611" t="s">
        <v>134</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1333502</v>
      </c>
      <c r="CS15" s="606"/>
      <c r="CT15" s="606"/>
      <c r="CU15" s="606"/>
      <c r="CV15" s="606"/>
      <c r="CW15" s="606"/>
      <c r="CX15" s="606"/>
      <c r="CY15" s="607"/>
      <c r="CZ15" s="665">
        <v>16.5</v>
      </c>
      <c r="DA15" s="665"/>
      <c r="DB15" s="665"/>
      <c r="DC15" s="665"/>
      <c r="DD15" s="611">
        <v>826137</v>
      </c>
      <c r="DE15" s="606"/>
      <c r="DF15" s="606"/>
      <c r="DG15" s="606"/>
      <c r="DH15" s="606"/>
      <c r="DI15" s="606"/>
      <c r="DJ15" s="606"/>
      <c r="DK15" s="606"/>
      <c r="DL15" s="606"/>
      <c r="DM15" s="606"/>
      <c r="DN15" s="606"/>
      <c r="DO15" s="606"/>
      <c r="DP15" s="607"/>
      <c r="DQ15" s="611">
        <v>313167</v>
      </c>
      <c r="DR15" s="606"/>
      <c r="DS15" s="606"/>
      <c r="DT15" s="606"/>
      <c r="DU15" s="606"/>
      <c r="DV15" s="606"/>
      <c r="DW15" s="606"/>
      <c r="DX15" s="606"/>
      <c r="DY15" s="606"/>
      <c r="DZ15" s="606"/>
      <c r="EA15" s="606"/>
      <c r="EB15" s="606"/>
      <c r="EC15" s="646"/>
    </row>
    <row r="16" spans="2:143" ht="11.25" customHeight="1" x14ac:dyDescent="0.15">
      <c r="B16" s="600" t="s">
        <v>260</v>
      </c>
      <c r="C16" s="601"/>
      <c r="D16" s="601"/>
      <c r="E16" s="601"/>
      <c r="F16" s="601"/>
      <c r="G16" s="601"/>
      <c r="H16" s="601"/>
      <c r="I16" s="601"/>
      <c r="J16" s="601"/>
      <c r="K16" s="601"/>
      <c r="L16" s="601"/>
      <c r="M16" s="601"/>
      <c r="N16" s="601"/>
      <c r="O16" s="601"/>
      <c r="P16" s="601"/>
      <c r="Q16" s="602"/>
      <c r="R16" s="603" t="s">
        <v>134</v>
      </c>
      <c r="S16" s="606"/>
      <c r="T16" s="606"/>
      <c r="U16" s="606"/>
      <c r="V16" s="606"/>
      <c r="W16" s="606"/>
      <c r="X16" s="606"/>
      <c r="Y16" s="607"/>
      <c r="Z16" s="665" t="s">
        <v>231</v>
      </c>
      <c r="AA16" s="665"/>
      <c r="AB16" s="665"/>
      <c r="AC16" s="665"/>
      <c r="AD16" s="666" t="s">
        <v>134</v>
      </c>
      <c r="AE16" s="666"/>
      <c r="AF16" s="666"/>
      <c r="AG16" s="666"/>
      <c r="AH16" s="666"/>
      <c r="AI16" s="666"/>
      <c r="AJ16" s="666"/>
      <c r="AK16" s="666"/>
      <c r="AL16" s="608" t="s">
        <v>231</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134</v>
      </c>
      <c r="BH16" s="606"/>
      <c r="BI16" s="606"/>
      <c r="BJ16" s="606"/>
      <c r="BK16" s="606"/>
      <c r="BL16" s="606"/>
      <c r="BM16" s="606"/>
      <c r="BN16" s="607"/>
      <c r="BO16" s="665" t="s">
        <v>134</v>
      </c>
      <c r="BP16" s="665"/>
      <c r="BQ16" s="665"/>
      <c r="BR16" s="665"/>
      <c r="BS16" s="611" t="s">
        <v>231</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v>83152</v>
      </c>
      <c r="CS16" s="606"/>
      <c r="CT16" s="606"/>
      <c r="CU16" s="606"/>
      <c r="CV16" s="606"/>
      <c r="CW16" s="606"/>
      <c r="CX16" s="606"/>
      <c r="CY16" s="607"/>
      <c r="CZ16" s="665">
        <v>1</v>
      </c>
      <c r="DA16" s="665"/>
      <c r="DB16" s="665"/>
      <c r="DC16" s="665"/>
      <c r="DD16" s="611" t="s">
        <v>134</v>
      </c>
      <c r="DE16" s="606"/>
      <c r="DF16" s="606"/>
      <c r="DG16" s="606"/>
      <c r="DH16" s="606"/>
      <c r="DI16" s="606"/>
      <c r="DJ16" s="606"/>
      <c r="DK16" s="606"/>
      <c r="DL16" s="606"/>
      <c r="DM16" s="606"/>
      <c r="DN16" s="606"/>
      <c r="DO16" s="606"/>
      <c r="DP16" s="607"/>
      <c r="DQ16" s="611">
        <v>6802</v>
      </c>
      <c r="DR16" s="606"/>
      <c r="DS16" s="606"/>
      <c r="DT16" s="606"/>
      <c r="DU16" s="606"/>
      <c r="DV16" s="606"/>
      <c r="DW16" s="606"/>
      <c r="DX16" s="606"/>
      <c r="DY16" s="606"/>
      <c r="DZ16" s="606"/>
      <c r="EA16" s="606"/>
      <c r="EB16" s="606"/>
      <c r="EC16" s="646"/>
    </row>
    <row r="17" spans="2:133" ht="11.25" customHeight="1" x14ac:dyDescent="0.15">
      <c r="B17" s="600" t="s">
        <v>263</v>
      </c>
      <c r="C17" s="601"/>
      <c r="D17" s="601"/>
      <c r="E17" s="601"/>
      <c r="F17" s="601"/>
      <c r="G17" s="601"/>
      <c r="H17" s="601"/>
      <c r="I17" s="601"/>
      <c r="J17" s="601"/>
      <c r="K17" s="601"/>
      <c r="L17" s="601"/>
      <c r="M17" s="601"/>
      <c r="N17" s="601"/>
      <c r="O17" s="601"/>
      <c r="P17" s="601"/>
      <c r="Q17" s="602"/>
      <c r="R17" s="603">
        <v>896</v>
      </c>
      <c r="S17" s="606"/>
      <c r="T17" s="606"/>
      <c r="U17" s="606"/>
      <c r="V17" s="606"/>
      <c r="W17" s="606"/>
      <c r="X17" s="606"/>
      <c r="Y17" s="607"/>
      <c r="Z17" s="665">
        <v>0</v>
      </c>
      <c r="AA17" s="665"/>
      <c r="AB17" s="665"/>
      <c r="AC17" s="665"/>
      <c r="AD17" s="666">
        <v>896</v>
      </c>
      <c r="AE17" s="666"/>
      <c r="AF17" s="666"/>
      <c r="AG17" s="666"/>
      <c r="AH17" s="666"/>
      <c r="AI17" s="666"/>
      <c r="AJ17" s="666"/>
      <c r="AK17" s="666"/>
      <c r="AL17" s="608">
        <v>0</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231</v>
      </c>
      <c r="BH17" s="606"/>
      <c r="BI17" s="606"/>
      <c r="BJ17" s="606"/>
      <c r="BK17" s="606"/>
      <c r="BL17" s="606"/>
      <c r="BM17" s="606"/>
      <c r="BN17" s="607"/>
      <c r="BO17" s="665" t="s">
        <v>134</v>
      </c>
      <c r="BP17" s="665"/>
      <c r="BQ17" s="665"/>
      <c r="BR17" s="665"/>
      <c r="BS17" s="611" t="s">
        <v>134</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705403</v>
      </c>
      <c r="CS17" s="606"/>
      <c r="CT17" s="606"/>
      <c r="CU17" s="606"/>
      <c r="CV17" s="606"/>
      <c r="CW17" s="606"/>
      <c r="CX17" s="606"/>
      <c r="CY17" s="607"/>
      <c r="CZ17" s="665">
        <v>8.6999999999999993</v>
      </c>
      <c r="DA17" s="665"/>
      <c r="DB17" s="665"/>
      <c r="DC17" s="665"/>
      <c r="DD17" s="611" t="s">
        <v>231</v>
      </c>
      <c r="DE17" s="606"/>
      <c r="DF17" s="606"/>
      <c r="DG17" s="606"/>
      <c r="DH17" s="606"/>
      <c r="DI17" s="606"/>
      <c r="DJ17" s="606"/>
      <c r="DK17" s="606"/>
      <c r="DL17" s="606"/>
      <c r="DM17" s="606"/>
      <c r="DN17" s="606"/>
      <c r="DO17" s="606"/>
      <c r="DP17" s="607"/>
      <c r="DQ17" s="611">
        <v>702403</v>
      </c>
      <c r="DR17" s="606"/>
      <c r="DS17" s="606"/>
      <c r="DT17" s="606"/>
      <c r="DU17" s="606"/>
      <c r="DV17" s="606"/>
      <c r="DW17" s="606"/>
      <c r="DX17" s="606"/>
      <c r="DY17" s="606"/>
      <c r="DZ17" s="606"/>
      <c r="EA17" s="606"/>
      <c r="EB17" s="606"/>
      <c r="EC17" s="646"/>
    </row>
    <row r="18" spans="2:133" ht="11.25" customHeight="1" x14ac:dyDescent="0.15">
      <c r="B18" s="600" t="s">
        <v>266</v>
      </c>
      <c r="C18" s="601"/>
      <c r="D18" s="601"/>
      <c r="E18" s="601"/>
      <c r="F18" s="601"/>
      <c r="G18" s="601"/>
      <c r="H18" s="601"/>
      <c r="I18" s="601"/>
      <c r="J18" s="601"/>
      <c r="K18" s="601"/>
      <c r="L18" s="601"/>
      <c r="M18" s="601"/>
      <c r="N18" s="601"/>
      <c r="O18" s="601"/>
      <c r="P18" s="601"/>
      <c r="Q18" s="602"/>
      <c r="R18" s="603">
        <v>2693958</v>
      </c>
      <c r="S18" s="606"/>
      <c r="T18" s="606"/>
      <c r="U18" s="606"/>
      <c r="V18" s="606"/>
      <c r="W18" s="606"/>
      <c r="X18" s="606"/>
      <c r="Y18" s="607"/>
      <c r="Z18" s="665">
        <v>32.6</v>
      </c>
      <c r="AA18" s="665"/>
      <c r="AB18" s="665"/>
      <c r="AC18" s="665"/>
      <c r="AD18" s="666">
        <v>2427310</v>
      </c>
      <c r="AE18" s="666"/>
      <c r="AF18" s="666"/>
      <c r="AG18" s="666"/>
      <c r="AH18" s="666"/>
      <c r="AI18" s="666"/>
      <c r="AJ18" s="666"/>
      <c r="AK18" s="666"/>
      <c r="AL18" s="608">
        <v>85.1</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134</v>
      </c>
      <c r="BH18" s="606"/>
      <c r="BI18" s="606"/>
      <c r="BJ18" s="606"/>
      <c r="BK18" s="606"/>
      <c r="BL18" s="606"/>
      <c r="BM18" s="606"/>
      <c r="BN18" s="607"/>
      <c r="BO18" s="665" t="s">
        <v>231</v>
      </c>
      <c r="BP18" s="665"/>
      <c r="BQ18" s="665"/>
      <c r="BR18" s="665"/>
      <c r="BS18" s="611" t="s">
        <v>231</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t="s">
        <v>231</v>
      </c>
      <c r="CS18" s="606"/>
      <c r="CT18" s="606"/>
      <c r="CU18" s="606"/>
      <c r="CV18" s="606"/>
      <c r="CW18" s="606"/>
      <c r="CX18" s="606"/>
      <c r="CY18" s="607"/>
      <c r="CZ18" s="665" t="s">
        <v>134</v>
      </c>
      <c r="DA18" s="665"/>
      <c r="DB18" s="665"/>
      <c r="DC18" s="665"/>
      <c r="DD18" s="611" t="s">
        <v>134</v>
      </c>
      <c r="DE18" s="606"/>
      <c r="DF18" s="606"/>
      <c r="DG18" s="606"/>
      <c r="DH18" s="606"/>
      <c r="DI18" s="606"/>
      <c r="DJ18" s="606"/>
      <c r="DK18" s="606"/>
      <c r="DL18" s="606"/>
      <c r="DM18" s="606"/>
      <c r="DN18" s="606"/>
      <c r="DO18" s="606"/>
      <c r="DP18" s="607"/>
      <c r="DQ18" s="611" t="s">
        <v>134</v>
      </c>
      <c r="DR18" s="606"/>
      <c r="DS18" s="606"/>
      <c r="DT18" s="606"/>
      <c r="DU18" s="606"/>
      <c r="DV18" s="606"/>
      <c r="DW18" s="606"/>
      <c r="DX18" s="606"/>
      <c r="DY18" s="606"/>
      <c r="DZ18" s="606"/>
      <c r="EA18" s="606"/>
      <c r="EB18" s="606"/>
      <c r="EC18" s="646"/>
    </row>
    <row r="19" spans="2:133" ht="11.25" customHeight="1" x14ac:dyDescent="0.15">
      <c r="B19" s="600" t="s">
        <v>269</v>
      </c>
      <c r="C19" s="601"/>
      <c r="D19" s="601"/>
      <c r="E19" s="601"/>
      <c r="F19" s="601"/>
      <c r="G19" s="601"/>
      <c r="H19" s="601"/>
      <c r="I19" s="601"/>
      <c r="J19" s="601"/>
      <c r="K19" s="601"/>
      <c r="L19" s="601"/>
      <c r="M19" s="601"/>
      <c r="N19" s="601"/>
      <c r="O19" s="601"/>
      <c r="P19" s="601"/>
      <c r="Q19" s="602"/>
      <c r="R19" s="603">
        <v>2427310</v>
      </c>
      <c r="S19" s="606"/>
      <c r="T19" s="606"/>
      <c r="U19" s="606"/>
      <c r="V19" s="606"/>
      <c r="W19" s="606"/>
      <c r="X19" s="606"/>
      <c r="Y19" s="607"/>
      <c r="Z19" s="665">
        <v>29.4</v>
      </c>
      <c r="AA19" s="665"/>
      <c r="AB19" s="665"/>
      <c r="AC19" s="665"/>
      <c r="AD19" s="666">
        <v>2427310</v>
      </c>
      <c r="AE19" s="666"/>
      <c r="AF19" s="666"/>
      <c r="AG19" s="666"/>
      <c r="AH19" s="666"/>
      <c r="AI19" s="666"/>
      <c r="AJ19" s="666"/>
      <c r="AK19" s="666"/>
      <c r="AL19" s="608">
        <v>85.1</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t="s">
        <v>231</v>
      </c>
      <c r="BH19" s="606"/>
      <c r="BI19" s="606"/>
      <c r="BJ19" s="606"/>
      <c r="BK19" s="606"/>
      <c r="BL19" s="606"/>
      <c r="BM19" s="606"/>
      <c r="BN19" s="607"/>
      <c r="BO19" s="665" t="s">
        <v>134</v>
      </c>
      <c r="BP19" s="665"/>
      <c r="BQ19" s="665"/>
      <c r="BR19" s="665"/>
      <c r="BS19" s="611" t="s">
        <v>231</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231</v>
      </c>
      <c r="CS19" s="606"/>
      <c r="CT19" s="606"/>
      <c r="CU19" s="606"/>
      <c r="CV19" s="606"/>
      <c r="CW19" s="606"/>
      <c r="CX19" s="606"/>
      <c r="CY19" s="607"/>
      <c r="CZ19" s="665" t="s">
        <v>134</v>
      </c>
      <c r="DA19" s="665"/>
      <c r="DB19" s="665"/>
      <c r="DC19" s="665"/>
      <c r="DD19" s="611" t="s">
        <v>134</v>
      </c>
      <c r="DE19" s="606"/>
      <c r="DF19" s="606"/>
      <c r="DG19" s="606"/>
      <c r="DH19" s="606"/>
      <c r="DI19" s="606"/>
      <c r="DJ19" s="606"/>
      <c r="DK19" s="606"/>
      <c r="DL19" s="606"/>
      <c r="DM19" s="606"/>
      <c r="DN19" s="606"/>
      <c r="DO19" s="606"/>
      <c r="DP19" s="607"/>
      <c r="DQ19" s="611" t="s">
        <v>134</v>
      </c>
      <c r="DR19" s="606"/>
      <c r="DS19" s="606"/>
      <c r="DT19" s="606"/>
      <c r="DU19" s="606"/>
      <c r="DV19" s="606"/>
      <c r="DW19" s="606"/>
      <c r="DX19" s="606"/>
      <c r="DY19" s="606"/>
      <c r="DZ19" s="606"/>
      <c r="EA19" s="606"/>
      <c r="EB19" s="606"/>
      <c r="EC19" s="646"/>
    </row>
    <row r="20" spans="2:133" ht="11.25" customHeight="1" x14ac:dyDescent="0.15">
      <c r="B20" s="600" t="s">
        <v>272</v>
      </c>
      <c r="C20" s="601"/>
      <c r="D20" s="601"/>
      <c r="E20" s="601"/>
      <c r="F20" s="601"/>
      <c r="G20" s="601"/>
      <c r="H20" s="601"/>
      <c r="I20" s="601"/>
      <c r="J20" s="601"/>
      <c r="K20" s="601"/>
      <c r="L20" s="601"/>
      <c r="M20" s="601"/>
      <c r="N20" s="601"/>
      <c r="O20" s="601"/>
      <c r="P20" s="601"/>
      <c r="Q20" s="602"/>
      <c r="R20" s="603">
        <v>266648</v>
      </c>
      <c r="S20" s="606"/>
      <c r="T20" s="606"/>
      <c r="U20" s="606"/>
      <c r="V20" s="606"/>
      <c r="W20" s="606"/>
      <c r="X20" s="606"/>
      <c r="Y20" s="607"/>
      <c r="Z20" s="665">
        <v>3.2</v>
      </c>
      <c r="AA20" s="665"/>
      <c r="AB20" s="665"/>
      <c r="AC20" s="665"/>
      <c r="AD20" s="666" t="s">
        <v>134</v>
      </c>
      <c r="AE20" s="666"/>
      <c r="AF20" s="666"/>
      <c r="AG20" s="666"/>
      <c r="AH20" s="666"/>
      <c r="AI20" s="666"/>
      <c r="AJ20" s="666"/>
      <c r="AK20" s="666"/>
      <c r="AL20" s="608" t="s">
        <v>134</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t="s">
        <v>134</v>
      </c>
      <c r="BH20" s="606"/>
      <c r="BI20" s="606"/>
      <c r="BJ20" s="606"/>
      <c r="BK20" s="606"/>
      <c r="BL20" s="606"/>
      <c r="BM20" s="606"/>
      <c r="BN20" s="607"/>
      <c r="BO20" s="665" t="s">
        <v>134</v>
      </c>
      <c r="BP20" s="665"/>
      <c r="BQ20" s="665"/>
      <c r="BR20" s="665"/>
      <c r="BS20" s="611" t="s">
        <v>134</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8065492</v>
      </c>
      <c r="CS20" s="606"/>
      <c r="CT20" s="606"/>
      <c r="CU20" s="606"/>
      <c r="CV20" s="606"/>
      <c r="CW20" s="606"/>
      <c r="CX20" s="606"/>
      <c r="CY20" s="607"/>
      <c r="CZ20" s="665">
        <v>100</v>
      </c>
      <c r="DA20" s="665"/>
      <c r="DB20" s="665"/>
      <c r="DC20" s="665"/>
      <c r="DD20" s="611">
        <v>3464670</v>
      </c>
      <c r="DE20" s="606"/>
      <c r="DF20" s="606"/>
      <c r="DG20" s="606"/>
      <c r="DH20" s="606"/>
      <c r="DI20" s="606"/>
      <c r="DJ20" s="606"/>
      <c r="DK20" s="606"/>
      <c r="DL20" s="606"/>
      <c r="DM20" s="606"/>
      <c r="DN20" s="606"/>
      <c r="DO20" s="606"/>
      <c r="DP20" s="607"/>
      <c r="DQ20" s="611">
        <v>3475131</v>
      </c>
      <c r="DR20" s="606"/>
      <c r="DS20" s="606"/>
      <c r="DT20" s="606"/>
      <c r="DU20" s="606"/>
      <c r="DV20" s="606"/>
      <c r="DW20" s="606"/>
      <c r="DX20" s="606"/>
      <c r="DY20" s="606"/>
      <c r="DZ20" s="606"/>
      <c r="EA20" s="606"/>
      <c r="EB20" s="606"/>
      <c r="EC20" s="646"/>
    </row>
    <row r="21" spans="2:133" ht="11.25" customHeight="1" x14ac:dyDescent="0.15">
      <c r="B21" s="600" t="s">
        <v>275</v>
      </c>
      <c r="C21" s="601"/>
      <c r="D21" s="601"/>
      <c r="E21" s="601"/>
      <c r="F21" s="601"/>
      <c r="G21" s="601"/>
      <c r="H21" s="601"/>
      <c r="I21" s="601"/>
      <c r="J21" s="601"/>
      <c r="K21" s="601"/>
      <c r="L21" s="601"/>
      <c r="M21" s="601"/>
      <c r="N21" s="601"/>
      <c r="O21" s="601"/>
      <c r="P21" s="601"/>
      <c r="Q21" s="602"/>
      <c r="R21" s="603" t="s">
        <v>134</v>
      </c>
      <c r="S21" s="606"/>
      <c r="T21" s="606"/>
      <c r="U21" s="606"/>
      <c r="V21" s="606"/>
      <c r="W21" s="606"/>
      <c r="X21" s="606"/>
      <c r="Y21" s="607"/>
      <c r="Z21" s="665" t="s">
        <v>134</v>
      </c>
      <c r="AA21" s="665"/>
      <c r="AB21" s="665"/>
      <c r="AC21" s="665"/>
      <c r="AD21" s="666" t="s">
        <v>134</v>
      </c>
      <c r="AE21" s="666"/>
      <c r="AF21" s="666"/>
      <c r="AG21" s="666"/>
      <c r="AH21" s="666"/>
      <c r="AI21" s="666"/>
      <c r="AJ21" s="666"/>
      <c r="AK21" s="666"/>
      <c r="AL21" s="608" t="s">
        <v>231</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t="s">
        <v>134</v>
      </c>
      <c r="BH21" s="606"/>
      <c r="BI21" s="606"/>
      <c r="BJ21" s="606"/>
      <c r="BK21" s="606"/>
      <c r="BL21" s="606"/>
      <c r="BM21" s="606"/>
      <c r="BN21" s="607"/>
      <c r="BO21" s="665" t="s">
        <v>134</v>
      </c>
      <c r="BP21" s="665"/>
      <c r="BQ21" s="665"/>
      <c r="BR21" s="665"/>
      <c r="BS21" s="611" t="s">
        <v>231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277</v>
      </c>
      <c r="C22" s="601"/>
      <c r="D22" s="601"/>
      <c r="E22" s="601"/>
      <c r="F22" s="601"/>
      <c r="G22" s="601"/>
      <c r="H22" s="601"/>
      <c r="I22" s="601"/>
      <c r="J22" s="601"/>
      <c r="K22" s="601"/>
      <c r="L22" s="601"/>
      <c r="M22" s="601"/>
      <c r="N22" s="601"/>
      <c r="O22" s="601"/>
      <c r="P22" s="601"/>
      <c r="Q22" s="602"/>
      <c r="R22" s="603">
        <v>3119182</v>
      </c>
      <c r="S22" s="606"/>
      <c r="T22" s="606"/>
      <c r="U22" s="606"/>
      <c r="V22" s="606"/>
      <c r="W22" s="606"/>
      <c r="X22" s="606"/>
      <c r="Y22" s="607"/>
      <c r="Z22" s="665">
        <v>37.700000000000003</v>
      </c>
      <c r="AA22" s="665"/>
      <c r="AB22" s="665"/>
      <c r="AC22" s="665"/>
      <c r="AD22" s="666">
        <v>2852534</v>
      </c>
      <c r="AE22" s="666"/>
      <c r="AF22" s="666"/>
      <c r="AG22" s="666"/>
      <c r="AH22" s="666"/>
      <c r="AI22" s="666"/>
      <c r="AJ22" s="666"/>
      <c r="AK22" s="666"/>
      <c r="AL22" s="608">
        <v>100</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134</v>
      </c>
      <c r="BH22" s="606"/>
      <c r="BI22" s="606"/>
      <c r="BJ22" s="606"/>
      <c r="BK22" s="606"/>
      <c r="BL22" s="606"/>
      <c r="BM22" s="606"/>
      <c r="BN22" s="607"/>
      <c r="BO22" s="665" t="s">
        <v>134</v>
      </c>
      <c r="BP22" s="665"/>
      <c r="BQ22" s="665"/>
      <c r="BR22" s="665"/>
      <c r="BS22" s="611" t="s">
        <v>134</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280</v>
      </c>
      <c r="C23" s="601"/>
      <c r="D23" s="601"/>
      <c r="E23" s="601"/>
      <c r="F23" s="601"/>
      <c r="G23" s="601"/>
      <c r="H23" s="601"/>
      <c r="I23" s="601"/>
      <c r="J23" s="601"/>
      <c r="K23" s="601"/>
      <c r="L23" s="601"/>
      <c r="M23" s="601"/>
      <c r="N23" s="601"/>
      <c r="O23" s="601"/>
      <c r="P23" s="601"/>
      <c r="Q23" s="602"/>
      <c r="R23" s="603" t="s">
        <v>134</v>
      </c>
      <c r="S23" s="606"/>
      <c r="T23" s="606"/>
      <c r="U23" s="606"/>
      <c r="V23" s="606"/>
      <c r="W23" s="606"/>
      <c r="X23" s="606"/>
      <c r="Y23" s="607"/>
      <c r="Z23" s="665" t="s">
        <v>134</v>
      </c>
      <c r="AA23" s="665"/>
      <c r="AB23" s="665"/>
      <c r="AC23" s="665"/>
      <c r="AD23" s="666" t="s">
        <v>231</v>
      </c>
      <c r="AE23" s="666"/>
      <c r="AF23" s="666"/>
      <c r="AG23" s="666"/>
      <c r="AH23" s="666"/>
      <c r="AI23" s="666"/>
      <c r="AJ23" s="666"/>
      <c r="AK23" s="666"/>
      <c r="AL23" s="608" t="s">
        <v>231</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t="s">
        <v>134</v>
      </c>
      <c r="BH23" s="606"/>
      <c r="BI23" s="606"/>
      <c r="BJ23" s="606"/>
      <c r="BK23" s="606"/>
      <c r="BL23" s="606"/>
      <c r="BM23" s="606"/>
      <c r="BN23" s="607"/>
      <c r="BO23" s="665" t="s">
        <v>231</v>
      </c>
      <c r="BP23" s="665"/>
      <c r="BQ23" s="665"/>
      <c r="BR23" s="665"/>
      <c r="BS23" s="611" t="s">
        <v>134</v>
      </c>
      <c r="BT23" s="606"/>
      <c r="BU23" s="606"/>
      <c r="BV23" s="606"/>
      <c r="BW23" s="606"/>
      <c r="BX23" s="606"/>
      <c r="BY23" s="606"/>
      <c r="BZ23" s="606"/>
      <c r="CA23" s="606"/>
      <c r="CB23" s="646"/>
      <c r="CD23" s="720" t="s">
        <v>220</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x14ac:dyDescent="0.15">
      <c r="B24" s="600" t="s">
        <v>287</v>
      </c>
      <c r="C24" s="601"/>
      <c r="D24" s="601"/>
      <c r="E24" s="601"/>
      <c r="F24" s="601"/>
      <c r="G24" s="601"/>
      <c r="H24" s="601"/>
      <c r="I24" s="601"/>
      <c r="J24" s="601"/>
      <c r="K24" s="601"/>
      <c r="L24" s="601"/>
      <c r="M24" s="601"/>
      <c r="N24" s="601"/>
      <c r="O24" s="601"/>
      <c r="P24" s="601"/>
      <c r="Q24" s="602"/>
      <c r="R24" s="603">
        <v>28019</v>
      </c>
      <c r="S24" s="606"/>
      <c r="T24" s="606"/>
      <c r="U24" s="606"/>
      <c r="V24" s="606"/>
      <c r="W24" s="606"/>
      <c r="X24" s="606"/>
      <c r="Y24" s="607"/>
      <c r="Z24" s="665">
        <v>0.3</v>
      </c>
      <c r="AA24" s="665"/>
      <c r="AB24" s="665"/>
      <c r="AC24" s="665"/>
      <c r="AD24" s="666" t="s">
        <v>134</v>
      </c>
      <c r="AE24" s="666"/>
      <c r="AF24" s="666"/>
      <c r="AG24" s="666"/>
      <c r="AH24" s="666"/>
      <c r="AI24" s="666"/>
      <c r="AJ24" s="666"/>
      <c r="AK24" s="666"/>
      <c r="AL24" s="608" t="s">
        <v>134</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134</v>
      </c>
      <c r="BH24" s="606"/>
      <c r="BI24" s="606"/>
      <c r="BJ24" s="606"/>
      <c r="BK24" s="606"/>
      <c r="BL24" s="606"/>
      <c r="BM24" s="606"/>
      <c r="BN24" s="607"/>
      <c r="BO24" s="665" t="s">
        <v>134</v>
      </c>
      <c r="BP24" s="665"/>
      <c r="BQ24" s="665"/>
      <c r="BR24" s="665"/>
      <c r="BS24" s="611" t="s">
        <v>134</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1492872</v>
      </c>
      <c r="CS24" s="669"/>
      <c r="CT24" s="669"/>
      <c r="CU24" s="669"/>
      <c r="CV24" s="669"/>
      <c r="CW24" s="669"/>
      <c r="CX24" s="669"/>
      <c r="CY24" s="715"/>
      <c r="CZ24" s="716">
        <v>18.5</v>
      </c>
      <c r="DA24" s="685"/>
      <c r="DB24" s="685"/>
      <c r="DC24" s="719"/>
      <c r="DD24" s="714">
        <v>1300900</v>
      </c>
      <c r="DE24" s="669"/>
      <c r="DF24" s="669"/>
      <c r="DG24" s="669"/>
      <c r="DH24" s="669"/>
      <c r="DI24" s="669"/>
      <c r="DJ24" s="669"/>
      <c r="DK24" s="715"/>
      <c r="DL24" s="714">
        <v>1179553</v>
      </c>
      <c r="DM24" s="669"/>
      <c r="DN24" s="669"/>
      <c r="DO24" s="669"/>
      <c r="DP24" s="669"/>
      <c r="DQ24" s="669"/>
      <c r="DR24" s="669"/>
      <c r="DS24" s="669"/>
      <c r="DT24" s="669"/>
      <c r="DU24" s="669"/>
      <c r="DV24" s="715"/>
      <c r="DW24" s="716">
        <v>39.799999999999997</v>
      </c>
      <c r="DX24" s="685"/>
      <c r="DY24" s="685"/>
      <c r="DZ24" s="685"/>
      <c r="EA24" s="685"/>
      <c r="EB24" s="685"/>
      <c r="EC24" s="717"/>
    </row>
    <row r="25" spans="2:133" ht="11.25" customHeight="1" x14ac:dyDescent="0.15">
      <c r="B25" s="600" t="s">
        <v>290</v>
      </c>
      <c r="C25" s="601"/>
      <c r="D25" s="601"/>
      <c r="E25" s="601"/>
      <c r="F25" s="601"/>
      <c r="G25" s="601"/>
      <c r="H25" s="601"/>
      <c r="I25" s="601"/>
      <c r="J25" s="601"/>
      <c r="K25" s="601"/>
      <c r="L25" s="601"/>
      <c r="M25" s="601"/>
      <c r="N25" s="601"/>
      <c r="O25" s="601"/>
      <c r="P25" s="601"/>
      <c r="Q25" s="602"/>
      <c r="R25" s="603">
        <v>86868</v>
      </c>
      <c r="S25" s="606"/>
      <c r="T25" s="606"/>
      <c r="U25" s="606"/>
      <c r="V25" s="606"/>
      <c r="W25" s="606"/>
      <c r="X25" s="606"/>
      <c r="Y25" s="607"/>
      <c r="Z25" s="665">
        <v>1.1000000000000001</v>
      </c>
      <c r="AA25" s="665"/>
      <c r="AB25" s="665"/>
      <c r="AC25" s="665"/>
      <c r="AD25" s="666" t="s">
        <v>231</v>
      </c>
      <c r="AE25" s="666"/>
      <c r="AF25" s="666"/>
      <c r="AG25" s="666"/>
      <c r="AH25" s="666"/>
      <c r="AI25" s="666"/>
      <c r="AJ25" s="666"/>
      <c r="AK25" s="666"/>
      <c r="AL25" s="608" t="s">
        <v>134</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134</v>
      </c>
      <c r="BH25" s="606"/>
      <c r="BI25" s="606"/>
      <c r="BJ25" s="606"/>
      <c r="BK25" s="606"/>
      <c r="BL25" s="606"/>
      <c r="BM25" s="606"/>
      <c r="BN25" s="607"/>
      <c r="BO25" s="665" t="s">
        <v>231</v>
      </c>
      <c r="BP25" s="665"/>
      <c r="BQ25" s="665"/>
      <c r="BR25" s="665"/>
      <c r="BS25" s="611" t="s">
        <v>134</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514393</v>
      </c>
      <c r="CS25" s="604"/>
      <c r="CT25" s="604"/>
      <c r="CU25" s="604"/>
      <c r="CV25" s="604"/>
      <c r="CW25" s="604"/>
      <c r="CX25" s="604"/>
      <c r="CY25" s="605"/>
      <c r="CZ25" s="608">
        <v>6.4</v>
      </c>
      <c r="DA25" s="637"/>
      <c r="DB25" s="637"/>
      <c r="DC25" s="638"/>
      <c r="DD25" s="611">
        <v>497809</v>
      </c>
      <c r="DE25" s="604"/>
      <c r="DF25" s="604"/>
      <c r="DG25" s="604"/>
      <c r="DH25" s="604"/>
      <c r="DI25" s="604"/>
      <c r="DJ25" s="604"/>
      <c r="DK25" s="605"/>
      <c r="DL25" s="611">
        <v>492948</v>
      </c>
      <c r="DM25" s="604"/>
      <c r="DN25" s="604"/>
      <c r="DO25" s="604"/>
      <c r="DP25" s="604"/>
      <c r="DQ25" s="604"/>
      <c r="DR25" s="604"/>
      <c r="DS25" s="604"/>
      <c r="DT25" s="604"/>
      <c r="DU25" s="604"/>
      <c r="DV25" s="605"/>
      <c r="DW25" s="608">
        <v>16.600000000000001</v>
      </c>
      <c r="DX25" s="637"/>
      <c r="DY25" s="637"/>
      <c r="DZ25" s="637"/>
      <c r="EA25" s="637"/>
      <c r="EB25" s="637"/>
      <c r="EC25" s="639"/>
    </row>
    <row r="26" spans="2:133" ht="11.25" customHeight="1" x14ac:dyDescent="0.15">
      <c r="B26" s="600" t="s">
        <v>293</v>
      </c>
      <c r="C26" s="601"/>
      <c r="D26" s="601"/>
      <c r="E26" s="601"/>
      <c r="F26" s="601"/>
      <c r="G26" s="601"/>
      <c r="H26" s="601"/>
      <c r="I26" s="601"/>
      <c r="J26" s="601"/>
      <c r="K26" s="601"/>
      <c r="L26" s="601"/>
      <c r="M26" s="601"/>
      <c r="N26" s="601"/>
      <c r="O26" s="601"/>
      <c r="P26" s="601"/>
      <c r="Q26" s="602"/>
      <c r="R26" s="603">
        <v>3032</v>
      </c>
      <c r="S26" s="606"/>
      <c r="T26" s="606"/>
      <c r="U26" s="606"/>
      <c r="V26" s="606"/>
      <c r="W26" s="606"/>
      <c r="X26" s="606"/>
      <c r="Y26" s="607"/>
      <c r="Z26" s="665">
        <v>0</v>
      </c>
      <c r="AA26" s="665"/>
      <c r="AB26" s="665"/>
      <c r="AC26" s="665"/>
      <c r="AD26" s="666" t="s">
        <v>134</v>
      </c>
      <c r="AE26" s="666"/>
      <c r="AF26" s="666"/>
      <c r="AG26" s="666"/>
      <c r="AH26" s="666"/>
      <c r="AI26" s="666"/>
      <c r="AJ26" s="666"/>
      <c r="AK26" s="666"/>
      <c r="AL26" s="608" t="s">
        <v>134</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134</v>
      </c>
      <c r="BH26" s="606"/>
      <c r="BI26" s="606"/>
      <c r="BJ26" s="606"/>
      <c r="BK26" s="606"/>
      <c r="BL26" s="606"/>
      <c r="BM26" s="606"/>
      <c r="BN26" s="607"/>
      <c r="BO26" s="665" t="s">
        <v>134</v>
      </c>
      <c r="BP26" s="665"/>
      <c r="BQ26" s="665"/>
      <c r="BR26" s="665"/>
      <c r="BS26" s="611" t="s">
        <v>134</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294656</v>
      </c>
      <c r="CS26" s="606"/>
      <c r="CT26" s="606"/>
      <c r="CU26" s="606"/>
      <c r="CV26" s="606"/>
      <c r="CW26" s="606"/>
      <c r="CX26" s="606"/>
      <c r="CY26" s="607"/>
      <c r="CZ26" s="608">
        <v>3.7</v>
      </c>
      <c r="DA26" s="637"/>
      <c r="DB26" s="637"/>
      <c r="DC26" s="638"/>
      <c r="DD26" s="611">
        <v>280722</v>
      </c>
      <c r="DE26" s="606"/>
      <c r="DF26" s="606"/>
      <c r="DG26" s="606"/>
      <c r="DH26" s="606"/>
      <c r="DI26" s="606"/>
      <c r="DJ26" s="606"/>
      <c r="DK26" s="607"/>
      <c r="DL26" s="611" t="s">
        <v>231</v>
      </c>
      <c r="DM26" s="606"/>
      <c r="DN26" s="606"/>
      <c r="DO26" s="606"/>
      <c r="DP26" s="606"/>
      <c r="DQ26" s="606"/>
      <c r="DR26" s="606"/>
      <c r="DS26" s="606"/>
      <c r="DT26" s="606"/>
      <c r="DU26" s="606"/>
      <c r="DV26" s="607"/>
      <c r="DW26" s="608" t="s">
        <v>134</v>
      </c>
      <c r="DX26" s="637"/>
      <c r="DY26" s="637"/>
      <c r="DZ26" s="637"/>
      <c r="EA26" s="637"/>
      <c r="EB26" s="637"/>
      <c r="EC26" s="639"/>
    </row>
    <row r="27" spans="2:133" ht="11.25" customHeight="1" x14ac:dyDescent="0.15">
      <c r="B27" s="600" t="s">
        <v>296</v>
      </c>
      <c r="C27" s="601"/>
      <c r="D27" s="601"/>
      <c r="E27" s="601"/>
      <c r="F27" s="601"/>
      <c r="G27" s="601"/>
      <c r="H27" s="601"/>
      <c r="I27" s="601"/>
      <c r="J27" s="601"/>
      <c r="K27" s="601"/>
      <c r="L27" s="601"/>
      <c r="M27" s="601"/>
      <c r="N27" s="601"/>
      <c r="O27" s="601"/>
      <c r="P27" s="601"/>
      <c r="Q27" s="602"/>
      <c r="R27" s="603">
        <v>504388</v>
      </c>
      <c r="S27" s="606"/>
      <c r="T27" s="606"/>
      <c r="U27" s="606"/>
      <c r="V27" s="606"/>
      <c r="W27" s="606"/>
      <c r="X27" s="606"/>
      <c r="Y27" s="607"/>
      <c r="Z27" s="665">
        <v>6.1</v>
      </c>
      <c r="AA27" s="665"/>
      <c r="AB27" s="665"/>
      <c r="AC27" s="665"/>
      <c r="AD27" s="666" t="s">
        <v>231</v>
      </c>
      <c r="AE27" s="666"/>
      <c r="AF27" s="666"/>
      <c r="AG27" s="666"/>
      <c r="AH27" s="666"/>
      <c r="AI27" s="666"/>
      <c r="AJ27" s="666"/>
      <c r="AK27" s="666"/>
      <c r="AL27" s="608" t="s">
        <v>134</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299457</v>
      </c>
      <c r="BH27" s="606"/>
      <c r="BI27" s="606"/>
      <c r="BJ27" s="606"/>
      <c r="BK27" s="606"/>
      <c r="BL27" s="606"/>
      <c r="BM27" s="606"/>
      <c r="BN27" s="607"/>
      <c r="BO27" s="665">
        <v>100</v>
      </c>
      <c r="BP27" s="665"/>
      <c r="BQ27" s="665"/>
      <c r="BR27" s="665"/>
      <c r="BS27" s="611" t="s">
        <v>134</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273076</v>
      </c>
      <c r="CS27" s="604"/>
      <c r="CT27" s="604"/>
      <c r="CU27" s="604"/>
      <c r="CV27" s="604"/>
      <c r="CW27" s="604"/>
      <c r="CX27" s="604"/>
      <c r="CY27" s="605"/>
      <c r="CZ27" s="608">
        <v>3.4</v>
      </c>
      <c r="DA27" s="637"/>
      <c r="DB27" s="637"/>
      <c r="DC27" s="638"/>
      <c r="DD27" s="611">
        <v>100688</v>
      </c>
      <c r="DE27" s="604"/>
      <c r="DF27" s="604"/>
      <c r="DG27" s="604"/>
      <c r="DH27" s="604"/>
      <c r="DI27" s="604"/>
      <c r="DJ27" s="604"/>
      <c r="DK27" s="605"/>
      <c r="DL27" s="611">
        <v>100688</v>
      </c>
      <c r="DM27" s="604"/>
      <c r="DN27" s="604"/>
      <c r="DO27" s="604"/>
      <c r="DP27" s="604"/>
      <c r="DQ27" s="604"/>
      <c r="DR27" s="604"/>
      <c r="DS27" s="604"/>
      <c r="DT27" s="604"/>
      <c r="DU27" s="604"/>
      <c r="DV27" s="605"/>
      <c r="DW27" s="608">
        <v>3.4</v>
      </c>
      <c r="DX27" s="637"/>
      <c r="DY27" s="637"/>
      <c r="DZ27" s="637"/>
      <c r="EA27" s="637"/>
      <c r="EB27" s="637"/>
      <c r="EC27" s="639"/>
    </row>
    <row r="28" spans="2:133" ht="11.25" customHeight="1" x14ac:dyDescent="0.15">
      <c r="B28" s="708" t="s">
        <v>299</v>
      </c>
      <c r="C28" s="709"/>
      <c r="D28" s="709"/>
      <c r="E28" s="709"/>
      <c r="F28" s="709"/>
      <c r="G28" s="709"/>
      <c r="H28" s="709"/>
      <c r="I28" s="709"/>
      <c r="J28" s="709"/>
      <c r="K28" s="709"/>
      <c r="L28" s="709"/>
      <c r="M28" s="709"/>
      <c r="N28" s="709"/>
      <c r="O28" s="709"/>
      <c r="P28" s="709"/>
      <c r="Q28" s="710"/>
      <c r="R28" s="603" t="s">
        <v>134</v>
      </c>
      <c r="S28" s="606"/>
      <c r="T28" s="606"/>
      <c r="U28" s="606"/>
      <c r="V28" s="606"/>
      <c r="W28" s="606"/>
      <c r="X28" s="606"/>
      <c r="Y28" s="607"/>
      <c r="Z28" s="665" t="s">
        <v>134</v>
      </c>
      <c r="AA28" s="665"/>
      <c r="AB28" s="665"/>
      <c r="AC28" s="665"/>
      <c r="AD28" s="666" t="s">
        <v>134</v>
      </c>
      <c r="AE28" s="666"/>
      <c r="AF28" s="666"/>
      <c r="AG28" s="666"/>
      <c r="AH28" s="666"/>
      <c r="AI28" s="666"/>
      <c r="AJ28" s="666"/>
      <c r="AK28" s="666"/>
      <c r="AL28" s="608" t="s">
        <v>134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705403</v>
      </c>
      <c r="CS28" s="606"/>
      <c r="CT28" s="606"/>
      <c r="CU28" s="606"/>
      <c r="CV28" s="606"/>
      <c r="CW28" s="606"/>
      <c r="CX28" s="606"/>
      <c r="CY28" s="607"/>
      <c r="CZ28" s="608">
        <v>8.6999999999999993</v>
      </c>
      <c r="DA28" s="637"/>
      <c r="DB28" s="637"/>
      <c r="DC28" s="638"/>
      <c r="DD28" s="611">
        <v>702403</v>
      </c>
      <c r="DE28" s="606"/>
      <c r="DF28" s="606"/>
      <c r="DG28" s="606"/>
      <c r="DH28" s="606"/>
      <c r="DI28" s="606"/>
      <c r="DJ28" s="606"/>
      <c r="DK28" s="607"/>
      <c r="DL28" s="611">
        <v>585917</v>
      </c>
      <c r="DM28" s="606"/>
      <c r="DN28" s="606"/>
      <c r="DO28" s="606"/>
      <c r="DP28" s="606"/>
      <c r="DQ28" s="606"/>
      <c r="DR28" s="606"/>
      <c r="DS28" s="606"/>
      <c r="DT28" s="606"/>
      <c r="DU28" s="606"/>
      <c r="DV28" s="607"/>
      <c r="DW28" s="608">
        <v>19.8</v>
      </c>
      <c r="DX28" s="637"/>
      <c r="DY28" s="637"/>
      <c r="DZ28" s="637"/>
      <c r="EA28" s="637"/>
      <c r="EB28" s="637"/>
      <c r="EC28" s="639"/>
    </row>
    <row r="29" spans="2:133" ht="11.25" customHeight="1" x14ac:dyDescent="0.15">
      <c r="B29" s="600" t="s">
        <v>301</v>
      </c>
      <c r="C29" s="601"/>
      <c r="D29" s="601"/>
      <c r="E29" s="601"/>
      <c r="F29" s="601"/>
      <c r="G29" s="601"/>
      <c r="H29" s="601"/>
      <c r="I29" s="601"/>
      <c r="J29" s="601"/>
      <c r="K29" s="601"/>
      <c r="L29" s="601"/>
      <c r="M29" s="601"/>
      <c r="N29" s="601"/>
      <c r="O29" s="601"/>
      <c r="P29" s="601"/>
      <c r="Q29" s="602"/>
      <c r="R29" s="603">
        <v>637325</v>
      </c>
      <c r="S29" s="606"/>
      <c r="T29" s="606"/>
      <c r="U29" s="606"/>
      <c r="V29" s="606"/>
      <c r="W29" s="606"/>
      <c r="X29" s="606"/>
      <c r="Y29" s="607"/>
      <c r="Z29" s="665">
        <v>7.7</v>
      </c>
      <c r="AA29" s="665"/>
      <c r="AB29" s="665"/>
      <c r="AC29" s="665"/>
      <c r="AD29" s="666" t="s">
        <v>134</v>
      </c>
      <c r="AE29" s="666"/>
      <c r="AF29" s="666"/>
      <c r="AG29" s="666"/>
      <c r="AH29" s="666"/>
      <c r="AI29" s="666"/>
      <c r="AJ29" s="666"/>
      <c r="AK29" s="666"/>
      <c r="AL29" s="608" t="s">
        <v>134</v>
      </c>
      <c r="AM29" s="609"/>
      <c r="AN29" s="609"/>
      <c r="AO29" s="667"/>
      <c r="AP29" s="677" t="s">
        <v>220</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64</v>
      </c>
      <c r="CG29" s="644"/>
      <c r="CH29" s="644"/>
      <c r="CI29" s="644"/>
      <c r="CJ29" s="644"/>
      <c r="CK29" s="644"/>
      <c r="CL29" s="644"/>
      <c r="CM29" s="644"/>
      <c r="CN29" s="644"/>
      <c r="CO29" s="644"/>
      <c r="CP29" s="644"/>
      <c r="CQ29" s="645"/>
      <c r="CR29" s="603">
        <v>705312</v>
      </c>
      <c r="CS29" s="604"/>
      <c r="CT29" s="604"/>
      <c r="CU29" s="604"/>
      <c r="CV29" s="604"/>
      <c r="CW29" s="604"/>
      <c r="CX29" s="604"/>
      <c r="CY29" s="605"/>
      <c r="CZ29" s="608">
        <v>8.6999999999999993</v>
      </c>
      <c r="DA29" s="637"/>
      <c r="DB29" s="637"/>
      <c r="DC29" s="638"/>
      <c r="DD29" s="611">
        <v>702312</v>
      </c>
      <c r="DE29" s="604"/>
      <c r="DF29" s="604"/>
      <c r="DG29" s="604"/>
      <c r="DH29" s="604"/>
      <c r="DI29" s="604"/>
      <c r="DJ29" s="604"/>
      <c r="DK29" s="605"/>
      <c r="DL29" s="611">
        <v>585826</v>
      </c>
      <c r="DM29" s="604"/>
      <c r="DN29" s="604"/>
      <c r="DO29" s="604"/>
      <c r="DP29" s="604"/>
      <c r="DQ29" s="604"/>
      <c r="DR29" s="604"/>
      <c r="DS29" s="604"/>
      <c r="DT29" s="604"/>
      <c r="DU29" s="604"/>
      <c r="DV29" s="605"/>
      <c r="DW29" s="608">
        <v>19.8</v>
      </c>
      <c r="DX29" s="637"/>
      <c r="DY29" s="637"/>
      <c r="DZ29" s="637"/>
      <c r="EA29" s="637"/>
      <c r="EB29" s="637"/>
      <c r="EC29" s="639"/>
    </row>
    <row r="30" spans="2:133" ht="11.25" customHeight="1" x14ac:dyDescent="0.15">
      <c r="B30" s="600" t="s">
        <v>305</v>
      </c>
      <c r="C30" s="601"/>
      <c r="D30" s="601"/>
      <c r="E30" s="601"/>
      <c r="F30" s="601"/>
      <c r="G30" s="601"/>
      <c r="H30" s="601"/>
      <c r="I30" s="601"/>
      <c r="J30" s="601"/>
      <c r="K30" s="601"/>
      <c r="L30" s="601"/>
      <c r="M30" s="601"/>
      <c r="N30" s="601"/>
      <c r="O30" s="601"/>
      <c r="P30" s="601"/>
      <c r="Q30" s="602"/>
      <c r="R30" s="603">
        <v>77433</v>
      </c>
      <c r="S30" s="606"/>
      <c r="T30" s="606"/>
      <c r="U30" s="606"/>
      <c r="V30" s="606"/>
      <c r="W30" s="606"/>
      <c r="X30" s="606"/>
      <c r="Y30" s="607"/>
      <c r="Z30" s="665">
        <v>0.9</v>
      </c>
      <c r="AA30" s="665"/>
      <c r="AB30" s="665"/>
      <c r="AC30" s="665"/>
      <c r="AD30" s="666" t="s">
        <v>231</v>
      </c>
      <c r="AE30" s="666"/>
      <c r="AF30" s="666"/>
      <c r="AG30" s="666"/>
      <c r="AH30" s="666"/>
      <c r="AI30" s="666"/>
      <c r="AJ30" s="666"/>
      <c r="AK30" s="666"/>
      <c r="AL30" s="608" t="s">
        <v>134</v>
      </c>
      <c r="AM30" s="609"/>
      <c r="AN30" s="609"/>
      <c r="AO30" s="667"/>
      <c r="AP30" s="693" t="s">
        <v>306</v>
      </c>
      <c r="AQ30" s="694"/>
      <c r="AR30" s="694"/>
      <c r="AS30" s="694"/>
      <c r="AT30" s="699" t="s">
        <v>307</v>
      </c>
      <c r="AU30" s="210"/>
      <c r="AV30" s="210"/>
      <c r="AW30" s="210"/>
      <c r="AX30" s="702" t="s">
        <v>184</v>
      </c>
      <c r="AY30" s="703"/>
      <c r="AZ30" s="703"/>
      <c r="BA30" s="703"/>
      <c r="BB30" s="703"/>
      <c r="BC30" s="703"/>
      <c r="BD30" s="703"/>
      <c r="BE30" s="703"/>
      <c r="BF30" s="704"/>
      <c r="BG30" s="683">
        <v>99.2</v>
      </c>
      <c r="BH30" s="684"/>
      <c r="BI30" s="684"/>
      <c r="BJ30" s="684"/>
      <c r="BK30" s="684"/>
      <c r="BL30" s="684"/>
      <c r="BM30" s="685">
        <v>97.6</v>
      </c>
      <c r="BN30" s="684"/>
      <c r="BO30" s="684"/>
      <c r="BP30" s="684"/>
      <c r="BQ30" s="686"/>
      <c r="BR30" s="683">
        <v>99.5</v>
      </c>
      <c r="BS30" s="684"/>
      <c r="BT30" s="684"/>
      <c r="BU30" s="684"/>
      <c r="BV30" s="684"/>
      <c r="BW30" s="684"/>
      <c r="BX30" s="685">
        <v>97.8</v>
      </c>
      <c r="BY30" s="684"/>
      <c r="BZ30" s="684"/>
      <c r="CA30" s="684"/>
      <c r="CB30" s="686"/>
      <c r="CD30" s="689"/>
      <c r="CE30" s="690"/>
      <c r="CF30" s="647" t="s">
        <v>308</v>
      </c>
      <c r="CG30" s="644"/>
      <c r="CH30" s="644"/>
      <c r="CI30" s="644"/>
      <c r="CJ30" s="644"/>
      <c r="CK30" s="644"/>
      <c r="CL30" s="644"/>
      <c r="CM30" s="644"/>
      <c r="CN30" s="644"/>
      <c r="CO30" s="644"/>
      <c r="CP30" s="644"/>
      <c r="CQ30" s="645"/>
      <c r="CR30" s="603">
        <v>681241</v>
      </c>
      <c r="CS30" s="606"/>
      <c r="CT30" s="606"/>
      <c r="CU30" s="606"/>
      <c r="CV30" s="606"/>
      <c r="CW30" s="606"/>
      <c r="CX30" s="606"/>
      <c r="CY30" s="607"/>
      <c r="CZ30" s="608">
        <v>8.4</v>
      </c>
      <c r="DA30" s="637"/>
      <c r="DB30" s="637"/>
      <c r="DC30" s="638"/>
      <c r="DD30" s="611">
        <v>678241</v>
      </c>
      <c r="DE30" s="606"/>
      <c r="DF30" s="606"/>
      <c r="DG30" s="606"/>
      <c r="DH30" s="606"/>
      <c r="DI30" s="606"/>
      <c r="DJ30" s="606"/>
      <c r="DK30" s="607"/>
      <c r="DL30" s="611">
        <v>561755</v>
      </c>
      <c r="DM30" s="606"/>
      <c r="DN30" s="606"/>
      <c r="DO30" s="606"/>
      <c r="DP30" s="606"/>
      <c r="DQ30" s="606"/>
      <c r="DR30" s="606"/>
      <c r="DS30" s="606"/>
      <c r="DT30" s="606"/>
      <c r="DU30" s="606"/>
      <c r="DV30" s="607"/>
      <c r="DW30" s="608">
        <v>19</v>
      </c>
      <c r="DX30" s="637"/>
      <c r="DY30" s="637"/>
      <c r="DZ30" s="637"/>
      <c r="EA30" s="637"/>
      <c r="EB30" s="637"/>
      <c r="EC30" s="639"/>
    </row>
    <row r="31" spans="2:133" ht="11.25" customHeight="1" x14ac:dyDescent="0.15">
      <c r="B31" s="600" t="s">
        <v>309</v>
      </c>
      <c r="C31" s="601"/>
      <c r="D31" s="601"/>
      <c r="E31" s="601"/>
      <c r="F31" s="601"/>
      <c r="G31" s="601"/>
      <c r="H31" s="601"/>
      <c r="I31" s="601"/>
      <c r="J31" s="601"/>
      <c r="K31" s="601"/>
      <c r="L31" s="601"/>
      <c r="M31" s="601"/>
      <c r="N31" s="601"/>
      <c r="O31" s="601"/>
      <c r="P31" s="601"/>
      <c r="Q31" s="602"/>
      <c r="R31" s="603">
        <v>15243</v>
      </c>
      <c r="S31" s="606"/>
      <c r="T31" s="606"/>
      <c r="U31" s="606"/>
      <c r="V31" s="606"/>
      <c r="W31" s="606"/>
      <c r="X31" s="606"/>
      <c r="Y31" s="607"/>
      <c r="Z31" s="665">
        <v>0.2</v>
      </c>
      <c r="AA31" s="665"/>
      <c r="AB31" s="665"/>
      <c r="AC31" s="665"/>
      <c r="AD31" s="666" t="s">
        <v>134</v>
      </c>
      <c r="AE31" s="666"/>
      <c r="AF31" s="666"/>
      <c r="AG31" s="666"/>
      <c r="AH31" s="666"/>
      <c r="AI31" s="666"/>
      <c r="AJ31" s="666"/>
      <c r="AK31" s="666"/>
      <c r="AL31" s="608" t="s">
        <v>134</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98.7</v>
      </c>
      <c r="BH31" s="604"/>
      <c r="BI31" s="604"/>
      <c r="BJ31" s="604"/>
      <c r="BK31" s="604"/>
      <c r="BL31" s="604"/>
      <c r="BM31" s="609">
        <v>96.7</v>
      </c>
      <c r="BN31" s="682"/>
      <c r="BO31" s="682"/>
      <c r="BP31" s="682"/>
      <c r="BQ31" s="643"/>
      <c r="BR31" s="681">
        <v>99.3</v>
      </c>
      <c r="BS31" s="604"/>
      <c r="BT31" s="604"/>
      <c r="BU31" s="604"/>
      <c r="BV31" s="604"/>
      <c r="BW31" s="604"/>
      <c r="BX31" s="609">
        <v>97.1</v>
      </c>
      <c r="BY31" s="682"/>
      <c r="BZ31" s="682"/>
      <c r="CA31" s="682"/>
      <c r="CB31" s="643"/>
      <c r="CD31" s="689"/>
      <c r="CE31" s="690"/>
      <c r="CF31" s="647" t="s">
        <v>312</v>
      </c>
      <c r="CG31" s="644"/>
      <c r="CH31" s="644"/>
      <c r="CI31" s="644"/>
      <c r="CJ31" s="644"/>
      <c r="CK31" s="644"/>
      <c r="CL31" s="644"/>
      <c r="CM31" s="644"/>
      <c r="CN31" s="644"/>
      <c r="CO31" s="644"/>
      <c r="CP31" s="644"/>
      <c r="CQ31" s="645"/>
      <c r="CR31" s="603">
        <v>24071</v>
      </c>
      <c r="CS31" s="604"/>
      <c r="CT31" s="604"/>
      <c r="CU31" s="604"/>
      <c r="CV31" s="604"/>
      <c r="CW31" s="604"/>
      <c r="CX31" s="604"/>
      <c r="CY31" s="605"/>
      <c r="CZ31" s="608">
        <v>0.3</v>
      </c>
      <c r="DA31" s="637"/>
      <c r="DB31" s="637"/>
      <c r="DC31" s="638"/>
      <c r="DD31" s="611">
        <v>24071</v>
      </c>
      <c r="DE31" s="604"/>
      <c r="DF31" s="604"/>
      <c r="DG31" s="604"/>
      <c r="DH31" s="604"/>
      <c r="DI31" s="604"/>
      <c r="DJ31" s="604"/>
      <c r="DK31" s="605"/>
      <c r="DL31" s="611">
        <v>24071</v>
      </c>
      <c r="DM31" s="604"/>
      <c r="DN31" s="604"/>
      <c r="DO31" s="604"/>
      <c r="DP31" s="604"/>
      <c r="DQ31" s="604"/>
      <c r="DR31" s="604"/>
      <c r="DS31" s="604"/>
      <c r="DT31" s="604"/>
      <c r="DU31" s="604"/>
      <c r="DV31" s="605"/>
      <c r="DW31" s="608">
        <v>0.8</v>
      </c>
      <c r="DX31" s="637"/>
      <c r="DY31" s="637"/>
      <c r="DZ31" s="637"/>
      <c r="EA31" s="637"/>
      <c r="EB31" s="637"/>
      <c r="EC31" s="639"/>
    </row>
    <row r="32" spans="2:133" ht="11.25" customHeight="1" x14ac:dyDescent="0.15">
      <c r="B32" s="600" t="s">
        <v>313</v>
      </c>
      <c r="C32" s="601"/>
      <c r="D32" s="601"/>
      <c r="E32" s="601"/>
      <c r="F32" s="601"/>
      <c r="G32" s="601"/>
      <c r="H32" s="601"/>
      <c r="I32" s="601"/>
      <c r="J32" s="601"/>
      <c r="K32" s="601"/>
      <c r="L32" s="601"/>
      <c r="M32" s="601"/>
      <c r="N32" s="601"/>
      <c r="O32" s="601"/>
      <c r="P32" s="601"/>
      <c r="Q32" s="602"/>
      <c r="R32" s="603">
        <v>997980</v>
      </c>
      <c r="S32" s="606"/>
      <c r="T32" s="606"/>
      <c r="U32" s="606"/>
      <c r="V32" s="606"/>
      <c r="W32" s="606"/>
      <c r="X32" s="606"/>
      <c r="Y32" s="607"/>
      <c r="Z32" s="665">
        <v>12.1</v>
      </c>
      <c r="AA32" s="665"/>
      <c r="AB32" s="665"/>
      <c r="AC32" s="665"/>
      <c r="AD32" s="666" t="s">
        <v>134</v>
      </c>
      <c r="AE32" s="666"/>
      <c r="AF32" s="666"/>
      <c r="AG32" s="666"/>
      <c r="AH32" s="666"/>
      <c r="AI32" s="666"/>
      <c r="AJ32" s="666"/>
      <c r="AK32" s="666"/>
      <c r="AL32" s="608" t="s">
        <v>134</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99.5</v>
      </c>
      <c r="BH32" s="619"/>
      <c r="BI32" s="619"/>
      <c r="BJ32" s="619"/>
      <c r="BK32" s="619"/>
      <c r="BL32" s="619"/>
      <c r="BM32" s="663">
        <v>98.1</v>
      </c>
      <c r="BN32" s="619"/>
      <c r="BO32" s="619"/>
      <c r="BP32" s="619"/>
      <c r="BQ32" s="656"/>
      <c r="BR32" s="680">
        <v>99.7</v>
      </c>
      <c r="BS32" s="619"/>
      <c r="BT32" s="619"/>
      <c r="BU32" s="619"/>
      <c r="BV32" s="619"/>
      <c r="BW32" s="619"/>
      <c r="BX32" s="663">
        <v>98.2</v>
      </c>
      <c r="BY32" s="619"/>
      <c r="BZ32" s="619"/>
      <c r="CA32" s="619"/>
      <c r="CB32" s="656"/>
      <c r="CD32" s="691"/>
      <c r="CE32" s="692"/>
      <c r="CF32" s="647" t="s">
        <v>315</v>
      </c>
      <c r="CG32" s="644"/>
      <c r="CH32" s="644"/>
      <c r="CI32" s="644"/>
      <c r="CJ32" s="644"/>
      <c r="CK32" s="644"/>
      <c r="CL32" s="644"/>
      <c r="CM32" s="644"/>
      <c r="CN32" s="644"/>
      <c r="CO32" s="644"/>
      <c r="CP32" s="644"/>
      <c r="CQ32" s="645"/>
      <c r="CR32" s="603">
        <v>91</v>
      </c>
      <c r="CS32" s="606"/>
      <c r="CT32" s="606"/>
      <c r="CU32" s="606"/>
      <c r="CV32" s="606"/>
      <c r="CW32" s="606"/>
      <c r="CX32" s="606"/>
      <c r="CY32" s="607"/>
      <c r="CZ32" s="608">
        <v>0</v>
      </c>
      <c r="DA32" s="637"/>
      <c r="DB32" s="637"/>
      <c r="DC32" s="638"/>
      <c r="DD32" s="611">
        <v>91</v>
      </c>
      <c r="DE32" s="606"/>
      <c r="DF32" s="606"/>
      <c r="DG32" s="606"/>
      <c r="DH32" s="606"/>
      <c r="DI32" s="606"/>
      <c r="DJ32" s="606"/>
      <c r="DK32" s="607"/>
      <c r="DL32" s="611">
        <v>91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316</v>
      </c>
      <c r="C33" s="601"/>
      <c r="D33" s="601"/>
      <c r="E33" s="601"/>
      <c r="F33" s="601"/>
      <c r="G33" s="601"/>
      <c r="H33" s="601"/>
      <c r="I33" s="601"/>
      <c r="J33" s="601"/>
      <c r="K33" s="601"/>
      <c r="L33" s="601"/>
      <c r="M33" s="601"/>
      <c r="N33" s="601"/>
      <c r="O33" s="601"/>
      <c r="P33" s="601"/>
      <c r="Q33" s="602"/>
      <c r="R33" s="603">
        <v>704985</v>
      </c>
      <c r="S33" s="606"/>
      <c r="T33" s="606"/>
      <c r="U33" s="606"/>
      <c r="V33" s="606"/>
      <c r="W33" s="606"/>
      <c r="X33" s="606"/>
      <c r="Y33" s="607"/>
      <c r="Z33" s="665">
        <v>8.5</v>
      </c>
      <c r="AA33" s="665"/>
      <c r="AB33" s="665"/>
      <c r="AC33" s="665"/>
      <c r="AD33" s="666" t="s">
        <v>134</v>
      </c>
      <c r="AE33" s="666"/>
      <c r="AF33" s="666"/>
      <c r="AG33" s="666"/>
      <c r="AH33" s="666"/>
      <c r="AI33" s="666"/>
      <c r="AJ33" s="666"/>
      <c r="AK33" s="666"/>
      <c r="AL33" s="608" t="s">
        <v>231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3024798</v>
      </c>
      <c r="CS33" s="604"/>
      <c r="CT33" s="604"/>
      <c r="CU33" s="604"/>
      <c r="CV33" s="604"/>
      <c r="CW33" s="604"/>
      <c r="CX33" s="604"/>
      <c r="CY33" s="605"/>
      <c r="CZ33" s="608">
        <v>37.5</v>
      </c>
      <c r="DA33" s="637"/>
      <c r="DB33" s="637"/>
      <c r="DC33" s="638"/>
      <c r="DD33" s="611">
        <v>1976129</v>
      </c>
      <c r="DE33" s="604"/>
      <c r="DF33" s="604"/>
      <c r="DG33" s="604"/>
      <c r="DH33" s="604"/>
      <c r="DI33" s="604"/>
      <c r="DJ33" s="604"/>
      <c r="DK33" s="605"/>
      <c r="DL33" s="611">
        <v>1312490</v>
      </c>
      <c r="DM33" s="604"/>
      <c r="DN33" s="604"/>
      <c r="DO33" s="604"/>
      <c r="DP33" s="604"/>
      <c r="DQ33" s="604"/>
      <c r="DR33" s="604"/>
      <c r="DS33" s="604"/>
      <c r="DT33" s="604"/>
      <c r="DU33" s="604"/>
      <c r="DV33" s="605"/>
      <c r="DW33" s="608">
        <v>44.3</v>
      </c>
      <c r="DX33" s="637"/>
      <c r="DY33" s="637"/>
      <c r="DZ33" s="637"/>
      <c r="EA33" s="637"/>
      <c r="EB33" s="637"/>
      <c r="EC33" s="639"/>
    </row>
    <row r="34" spans="2:133" ht="11.25" customHeight="1" x14ac:dyDescent="0.15">
      <c r="B34" s="600" t="s">
        <v>318</v>
      </c>
      <c r="C34" s="601"/>
      <c r="D34" s="601"/>
      <c r="E34" s="601"/>
      <c r="F34" s="601"/>
      <c r="G34" s="601"/>
      <c r="H34" s="601"/>
      <c r="I34" s="601"/>
      <c r="J34" s="601"/>
      <c r="K34" s="601"/>
      <c r="L34" s="601"/>
      <c r="M34" s="601"/>
      <c r="N34" s="601"/>
      <c r="O34" s="601"/>
      <c r="P34" s="601"/>
      <c r="Q34" s="602"/>
      <c r="R34" s="603">
        <v>167019</v>
      </c>
      <c r="S34" s="606"/>
      <c r="T34" s="606"/>
      <c r="U34" s="606"/>
      <c r="V34" s="606"/>
      <c r="W34" s="606"/>
      <c r="X34" s="606"/>
      <c r="Y34" s="607"/>
      <c r="Z34" s="665">
        <v>2</v>
      </c>
      <c r="AA34" s="665"/>
      <c r="AB34" s="665"/>
      <c r="AC34" s="665"/>
      <c r="AD34" s="666">
        <v>199</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965251</v>
      </c>
      <c r="CS34" s="606"/>
      <c r="CT34" s="606"/>
      <c r="CU34" s="606"/>
      <c r="CV34" s="606"/>
      <c r="CW34" s="606"/>
      <c r="CX34" s="606"/>
      <c r="CY34" s="607"/>
      <c r="CZ34" s="608">
        <v>12</v>
      </c>
      <c r="DA34" s="637"/>
      <c r="DB34" s="637"/>
      <c r="DC34" s="638"/>
      <c r="DD34" s="611">
        <v>579307</v>
      </c>
      <c r="DE34" s="606"/>
      <c r="DF34" s="606"/>
      <c r="DG34" s="606"/>
      <c r="DH34" s="606"/>
      <c r="DI34" s="606"/>
      <c r="DJ34" s="606"/>
      <c r="DK34" s="607"/>
      <c r="DL34" s="611">
        <v>516685</v>
      </c>
      <c r="DM34" s="606"/>
      <c r="DN34" s="606"/>
      <c r="DO34" s="606"/>
      <c r="DP34" s="606"/>
      <c r="DQ34" s="606"/>
      <c r="DR34" s="606"/>
      <c r="DS34" s="606"/>
      <c r="DT34" s="606"/>
      <c r="DU34" s="606"/>
      <c r="DV34" s="607"/>
      <c r="DW34" s="608">
        <v>17.399999999999999</v>
      </c>
      <c r="DX34" s="637"/>
      <c r="DY34" s="637"/>
      <c r="DZ34" s="637"/>
      <c r="EA34" s="637"/>
      <c r="EB34" s="637"/>
      <c r="EC34" s="639"/>
    </row>
    <row r="35" spans="2:133" ht="11.25" customHeight="1" x14ac:dyDescent="0.15">
      <c r="B35" s="600" t="s">
        <v>322</v>
      </c>
      <c r="C35" s="601"/>
      <c r="D35" s="601"/>
      <c r="E35" s="601"/>
      <c r="F35" s="601"/>
      <c r="G35" s="601"/>
      <c r="H35" s="601"/>
      <c r="I35" s="601"/>
      <c r="J35" s="601"/>
      <c r="K35" s="601"/>
      <c r="L35" s="601"/>
      <c r="M35" s="601"/>
      <c r="N35" s="601"/>
      <c r="O35" s="601"/>
      <c r="P35" s="601"/>
      <c r="Q35" s="602"/>
      <c r="R35" s="603">
        <v>1922785</v>
      </c>
      <c r="S35" s="606"/>
      <c r="T35" s="606"/>
      <c r="U35" s="606"/>
      <c r="V35" s="606"/>
      <c r="W35" s="606"/>
      <c r="X35" s="606"/>
      <c r="Y35" s="607"/>
      <c r="Z35" s="665">
        <v>23.3</v>
      </c>
      <c r="AA35" s="665"/>
      <c r="AB35" s="665"/>
      <c r="AC35" s="665"/>
      <c r="AD35" s="666" t="s">
        <v>134</v>
      </c>
      <c r="AE35" s="666"/>
      <c r="AF35" s="666"/>
      <c r="AG35" s="666"/>
      <c r="AH35" s="666"/>
      <c r="AI35" s="666"/>
      <c r="AJ35" s="666"/>
      <c r="AK35" s="666"/>
      <c r="AL35" s="608" t="s">
        <v>134</v>
      </c>
      <c r="AM35" s="609"/>
      <c r="AN35" s="609"/>
      <c r="AO35" s="667"/>
      <c r="AP35" s="214"/>
      <c r="AQ35" s="671" t="s">
        <v>323</v>
      </c>
      <c r="AR35" s="672"/>
      <c r="AS35" s="672"/>
      <c r="AT35" s="672"/>
      <c r="AU35" s="672"/>
      <c r="AV35" s="672"/>
      <c r="AW35" s="672"/>
      <c r="AX35" s="672"/>
      <c r="AY35" s="673"/>
      <c r="AZ35" s="668">
        <v>590302</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1396</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122729</v>
      </c>
      <c r="CS35" s="604"/>
      <c r="CT35" s="604"/>
      <c r="CU35" s="604"/>
      <c r="CV35" s="604"/>
      <c r="CW35" s="604"/>
      <c r="CX35" s="604"/>
      <c r="CY35" s="605"/>
      <c r="CZ35" s="608">
        <v>1.5</v>
      </c>
      <c r="DA35" s="637"/>
      <c r="DB35" s="637"/>
      <c r="DC35" s="638"/>
      <c r="DD35" s="611">
        <v>22319</v>
      </c>
      <c r="DE35" s="604"/>
      <c r="DF35" s="604"/>
      <c r="DG35" s="604"/>
      <c r="DH35" s="604"/>
      <c r="DI35" s="604"/>
      <c r="DJ35" s="604"/>
      <c r="DK35" s="605"/>
      <c r="DL35" s="611">
        <v>21389</v>
      </c>
      <c r="DM35" s="604"/>
      <c r="DN35" s="604"/>
      <c r="DO35" s="604"/>
      <c r="DP35" s="604"/>
      <c r="DQ35" s="604"/>
      <c r="DR35" s="604"/>
      <c r="DS35" s="604"/>
      <c r="DT35" s="604"/>
      <c r="DU35" s="604"/>
      <c r="DV35" s="605"/>
      <c r="DW35" s="608">
        <v>0.7</v>
      </c>
      <c r="DX35" s="637"/>
      <c r="DY35" s="637"/>
      <c r="DZ35" s="637"/>
      <c r="EA35" s="637"/>
      <c r="EB35" s="637"/>
      <c r="EC35" s="639"/>
    </row>
    <row r="36" spans="2:133" ht="11.25" customHeight="1" x14ac:dyDescent="0.15">
      <c r="B36" s="600" t="s">
        <v>326</v>
      </c>
      <c r="C36" s="601"/>
      <c r="D36" s="601"/>
      <c r="E36" s="601"/>
      <c r="F36" s="601"/>
      <c r="G36" s="601"/>
      <c r="H36" s="601"/>
      <c r="I36" s="601"/>
      <c r="J36" s="601"/>
      <c r="K36" s="601"/>
      <c r="L36" s="601"/>
      <c r="M36" s="601"/>
      <c r="N36" s="601"/>
      <c r="O36" s="601"/>
      <c r="P36" s="601"/>
      <c r="Q36" s="602"/>
      <c r="R36" s="603" t="s">
        <v>134</v>
      </c>
      <c r="S36" s="606"/>
      <c r="T36" s="606"/>
      <c r="U36" s="606"/>
      <c r="V36" s="606"/>
      <c r="W36" s="606"/>
      <c r="X36" s="606"/>
      <c r="Y36" s="607"/>
      <c r="Z36" s="665" t="s">
        <v>134</v>
      </c>
      <c r="AA36" s="665"/>
      <c r="AB36" s="665"/>
      <c r="AC36" s="665"/>
      <c r="AD36" s="666" t="s">
        <v>231</v>
      </c>
      <c r="AE36" s="666"/>
      <c r="AF36" s="666"/>
      <c r="AG36" s="666"/>
      <c r="AH36" s="666"/>
      <c r="AI36" s="666"/>
      <c r="AJ36" s="666"/>
      <c r="AK36" s="666"/>
      <c r="AL36" s="608" t="s">
        <v>231</v>
      </c>
      <c r="AM36" s="609"/>
      <c r="AN36" s="609"/>
      <c r="AO36" s="667"/>
      <c r="AQ36" s="640" t="s">
        <v>327</v>
      </c>
      <c r="AR36" s="641"/>
      <c r="AS36" s="641"/>
      <c r="AT36" s="641"/>
      <c r="AU36" s="641"/>
      <c r="AV36" s="641"/>
      <c r="AW36" s="641"/>
      <c r="AX36" s="641"/>
      <c r="AY36" s="642"/>
      <c r="AZ36" s="603">
        <v>147009</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-8822</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813082</v>
      </c>
      <c r="CS36" s="606"/>
      <c r="CT36" s="606"/>
      <c r="CU36" s="606"/>
      <c r="CV36" s="606"/>
      <c r="CW36" s="606"/>
      <c r="CX36" s="606"/>
      <c r="CY36" s="607"/>
      <c r="CZ36" s="608">
        <v>10.1</v>
      </c>
      <c r="DA36" s="637"/>
      <c r="DB36" s="637"/>
      <c r="DC36" s="638"/>
      <c r="DD36" s="611">
        <v>470343</v>
      </c>
      <c r="DE36" s="606"/>
      <c r="DF36" s="606"/>
      <c r="DG36" s="606"/>
      <c r="DH36" s="606"/>
      <c r="DI36" s="606"/>
      <c r="DJ36" s="606"/>
      <c r="DK36" s="607"/>
      <c r="DL36" s="611">
        <v>420721</v>
      </c>
      <c r="DM36" s="606"/>
      <c r="DN36" s="606"/>
      <c r="DO36" s="606"/>
      <c r="DP36" s="606"/>
      <c r="DQ36" s="606"/>
      <c r="DR36" s="606"/>
      <c r="DS36" s="606"/>
      <c r="DT36" s="606"/>
      <c r="DU36" s="606"/>
      <c r="DV36" s="607"/>
      <c r="DW36" s="608">
        <v>14.2</v>
      </c>
      <c r="DX36" s="637"/>
      <c r="DY36" s="637"/>
      <c r="DZ36" s="637"/>
      <c r="EA36" s="637"/>
      <c r="EB36" s="637"/>
      <c r="EC36" s="639"/>
    </row>
    <row r="37" spans="2:133" ht="11.25" customHeight="1" x14ac:dyDescent="0.15">
      <c r="B37" s="600" t="s">
        <v>330</v>
      </c>
      <c r="C37" s="601"/>
      <c r="D37" s="601"/>
      <c r="E37" s="601"/>
      <c r="F37" s="601"/>
      <c r="G37" s="601"/>
      <c r="H37" s="601"/>
      <c r="I37" s="601"/>
      <c r="J37" s="601"/>
      <c r="K37" s="601"/>
      <c r="L37" s="601"/>
      <c r="M37" s="601"/>
      <c r="N37" s="601"/>
      <c r="O37" s="601"/>
      <c r="P37" s="601"/>
      <c r="Q37" s="602"/>
      <c r="R37" s="603">
        <v>109085</v>
      </c>
      <c r="S37" s="606"/>
      <c r="T37" s="606"/>
      <c r="U37" s="606"/>
      <c r="V37" s="606"/>
      <c r="W37" s="606"/>
      <c r="X37" s="606"/>
      <c r="Y37" s="607"/>
      <c r="Z37" s="665">
        <v>1.3</v>
      </c>
      <c r="AA37" s="665"/>
      <c r="AB37" s="665"/>
      <c r="AC37" s="665"/>
      <c r="AD37" s="666" t="s">
        <v>134</v>
      </c>
      <c r="AE37" s="666"/>
      <c r="AF37" s="666"/>
      <c r="AG37" s="666"/>
      <c r="AH37" s="666"/>
      <c r="AI37" s="666"/>
      <c r="AJ37" s="666"/>
      <c r="AK37" s="666"/>
      <c r="AL37" s="608" t="s">
        <v>134</v>
      </c>
      <c r="AM37" s="609"/>
      <c r="AN37" s="609"/>
      <c r="AO37" s="667"/>
      <c r="AQ37" s="640" t="s">
        <v>331</v>
      </c>
      <c r="AR37" s="641"/>
      <c r="AS37" s="641"/>
      <c r="AT37" s="641"/>
      <c r="AU37" s="641"/>
      <c r="AV37" s="641"/>
      <c r="AW37" s="641"/>
      <c r="AX37" s="641"/>
      <c r="AY37" s="642"/>
      <c r="AZ37" s="603">
        <v>87288</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642</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177340</v>
      </c>
      <c r="CS37" s="604"/>
      <c r="CT37" s="604"/>
      <c r="CU37" s="604"/>
      <c r="CV37" s="604"/>
      <c r="CW37" s="604"/>
      <c r="CX37" s="604"/>
      <c r="CY37" s="605"/>
      <c r="CZ37" s="608">
        <v>2.2000000000000002</v>
      </c>
      <c r="DA37" s="637"/>
      <c r="DB37" s="637"/>
      <c r="DC37" s="638"/>
      <c r="DD37" s="611">
        <v>169372</v>
      </c>
      <c r="DE37" s="604"/>
      <c r="DF37" s="604"/>
      <c r="DG37" s="604"/>
      <c r="DH37" s="604"/>
      <c r="DI37" s="604"/>
      <c r="DJ37" s="604"/>
      <c r="DK37" s="605"/>
      <c r="DL37" s="611">
        <v>169372</v>
      </c>
      <c r="DM37" s="604"/>
      <c r="DN37" s="604"/>
      <c r="DO37" s="604"/>
      <c r="DP37" s="604"/>
      <c r="DQ37" s="604"/>
      <c r="DR37" s="604"/>
      <c r="DS37" s="604"/>
      <c r="DT37" s="604"/>
      <c r="DU37" s="604"/>
      <c r="DV37" s="605"/>
      <c r="DW37" s="608">
        <v>5.7</v>
      </c>
      <c r="DX37" s="637"/>
      <c r="DY37" s="637"/>
      <c r="DZ37" s="637"/>
      <c r="EA37" s="637"/>
      <c r="EB37" s="637"/>
      <c r="EC37" s="639"/>
    </row>
    <row r="38" spans="2:133" ht="11.25" customHeight="1" x14ac:dyDescent="0.15">
      <c r="B38" s="615" t="s">
        <v>334</v>
      </c>
      <c r="C38" s="616"/>
      <c r="D38" s="616"/>
      <c r="E38" s="616"/>
      <c r="F38" s="616"/>
      <c r="G38" s="616"/>
      <c r="H38" s="616"/>
      <c r="I38" s="616"/>
      <c r="J38" s="616"/>
      <c r="K38" s="616"/>
      <c r="L38" s="616"/>
      <c r="M38" s="616"/>
      <c r="N38" s="616"/>
      <c r="O38" s="616"/>
      <c r="P38" s="616"/>
      <c r="Q38" s="617"/>
      <c r="R38" s="618">
        <v>8264259</v>
      </c>
      <c r="S38" s="655"/>
      <c r="T38" s="655"/>
      <c r="U38" s="655"/>
      <c r="V38" s="655"/>
      <c r="W38" s="655"/>
      <c r="X38" s="655"/>
      <c r="Y38" s="660"/>
      <c r="Z38" s="661">
        <v>100</v>
      </c>
      <c r="AA38" s="661"/>
      <c r="AB38" s="661"/>
      <c r="AC38" s="661"/>
      <c r="AD38" s="662">
        <v>2852733</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83002</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953</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443293</v>
      </c>
      <c r="CS38" s="606"/>
      <c r="CT38" s="606"/>
      <c r="CU38" s="606"/>
      <c r="CV38" s="606"/>
      <c r="CW38" s="606"/>
      <c r="CX38" s="606"/>
      <c r="CY38" s="607"/>
      <c r="CZ38" s="608">
        <v>5.5</v>
      </c>
      <c r="DA38" s="637"/>
      <c r="DB38" s="637"/>
      <c r="DC38" s="638"/>
      <c r="DD38" s="611">
        <v>406039</v>
      </c>
      <c r="DE38" s="606"/>
      <c r="DF38" s="606"/>
      <c r="DG38" s="606"/>
      <c r="DH38" s="606"/>
      <c r="DI38" s="606"/>
      <c r="DJ38" s="606"/>
      <c r="DK38" s="607"/>
      <c r="DL38" s="611">
        <v>337772</v>
      </c>
      <c r="DM38" s="606"/>
      <c r="DN38" s="606"/>
      <c r="DO38" s="606"/>
      <c r="DP38" s="606"/>
      <c r="DQ38" s="606"/>
      <c r="DR38" s="606"/>
      <c r="DS38" s="606"/>
      <c r="DT38" s="606"/>
      <c r="DU38" s="606"/>
      <c r="DV38" s="607"/>
      <c r="DW38" s="608">
        <v>11.4</v>
      </c>
      <c r="DX38" s="637"/>
      <c r="DY38" s="637"/>
      <c r="DZ38" s="637"/>
      <c r="EA38" s="637"/>
      <c r="EB38" s="637"/>
      <c r="EC38" s="639"/>
    </row>
    <row r="39" spans="2:133" ht="11.25" customHeight="1" x14ac:dyDescent="0.15">
      <c r="AQ39" s="640" t="s">
        <v>338</v>
      </c>
      <c r="AR39" s="641"/>
      <c r="AS39" s="641"/>
      <c r="AT39" s="641"/>
      <c r="AU39" s="641"/>
      <c r="AV39" s="641"/>
      <c r="AW39" s="641"/>
      <c r="AX39" s="641"/>
      <c r="AY39" s="642"/>
      <c r="AZ39" s="603">
        <v>420</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67</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495693</v>
      </c>
      <c r="CS39" s="604"/>
      <c r="CT39" s="604"/>
      <c r="CU39" s="604"/>
      <c r="CV39" s="604"/>
      <c r="CW39" s="604"/>
      <c r="CX39" s="604"/>
      <c r="CY39" s="605"/>
      <c r="CZ39" s="608">
        <v>6.1</v>
      </c>
      <c r="DA39" s="637"/>
      <c r="DB39" s="637"/>
      <c r="DC39" s="638"/>
      <c r="DD39" s="611">
        <v>452398</v>
      </c>
      <c r="DE39" s="604"/>
      <c r="DF39" s="604"/>
      <c r="DG39" s="604"/>
      <c r="DH39" s="604"/>
      <c r="DI39" s="604"/>
      <c r="DJ39" s="604"/>
      <c r="DK39" s="605"/>
      <c r="DL39" s="611" t="s">
        <v>231</v>
      </c>
      <c r="DM39" s="604"/>
      <c r="DN39" s="604"/>
      <c r="DO39" s="604"/>
      <c r="DP39" s="604"/>
      <c r="DQ39" s="604"/>
      <c r="DR39" s="604"/>
      <c r="DS39" s="604"/>
      <c r="DT39" s="604"/>
      <c r="DU39" s="604"/>
      <c r="DV39" s="605"/>
      <c r="DW39" s="608" t="s">
        <v>134</v>
      </c>
      <c r="DX39" s="637"/>
      <c r="DY39" s="637"/>
      <c r="DZ39" s="637"/>
      <c r="EA39" s="637"/>
      <c r="EB39" s="637"/>
      <c r="EC39" s="639"/>
    </row>
    <row r="40" spans="2:133" ht="11.25" customHeight="1" x14ac:dyDescent="0.15">
      <c r="AQ40" s="640" t="s">
        <v>342</v>
      </c>
      <c r="AR40" s="641"/>
      <c r="AS40" s="641"/>
      <c r="AT40" s="641"/>
      <c r="AU40" s="641"/>
      <c r="AV40" s="641"/>
      <c r="AW40" s="641"/>
      <c r="AX40" s="641"/>
      <c r="AY40" s="642"/>
      <c r="AZ40" s="603">
        <v>80512</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146</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184750</v>
      </c>
      <c r="CS40" s="606"/>
      <c r="CT40" s="606"/>
      <c r="CU40" s="606"/>
      <c r="CV40" s="606"/>
      <c r="CW40" s="606"/>
      <c r="CX40" s="606"/>
      <c r="CY40" s="607"/>
      <c r="CZ40" s="608">
        <v>2.2999999999999998</v>
      </c>
      <c r="DA40" s="637"/>
      <c r="DB40" s="637"/>
      <c r="DC40" s="638"/>
      <c r="DD40" s="611">
        <v>45723</v>
      </c>
      <c r="DE40" s="606"/>
      <c r="DF40" s="606"/>
      <c r="DG40" s="606"/>
      <c r="DH40" s="606"/>
      <c r="DI40" s="606"/>
      <c r="DJ40" s="606"/>
      <c r="DK40" s="607"/>
      <c r="DL40" s="611">
        <v>15923</v>
      </c>
      <c r="DM40" s="606"/>
      <c r="DN40" s="606"/>
      <c r="DO40" s="606"/>
      <c r="DP40" s="606"/>
      <c r="DQ40" s="606"/>
      <c r="DR40" s="606"/>
      <c r="DS40" s="606"/>
      <c r="DT40" s="606"/>
      <c r="DU40" s="606"/>
      <c r="DV40" s="607"/>
      <c r="DW40" s="608">
        <v>0.5</v>
      </c>
      <c r="DX40" s="637"/>
      <c r="DY40" s="637"/>
      <c r="DZ40" s="637"/>
      <c r="EA40" s="637"/>
      <c r="EB40" s="637"/>
      <c r="EC40" s="639"/>
    </row>
    <row r="41" spans="2:133" ht="11.25" customHeight="1" x14ac:dyDescent="0.15">
      <c r="AQ41" s="652" t="s">
        <v>345</v>
      </c>
      <c r="AR41" s="653"/>
      <c r="AS41" s="653"/>
      <c r="AT41" s="653"/>
      <c r="AU41" s="653"/>
      <c r="AV41" s="653"/>
      <c r="AW41" s="653"/>
      <c r="AX41" s="653"/>
      <c r="AY41" s="654"/>
      <c r="AZ41" s="618">
        <v>192071</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343</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231</v>
      </c>
      <c r="CS41" s="604"/>
      <c r="CT41" s="604"/>
      <c r="CU41" s="604"/>
      <c r="CV41" s="604"/>
      <c r="CW41" s="604"/>
      <c r="CX41" s="604"/>
      <c r="CY41" s="605"/>
      <c r="CZ41" s="608" t="s">
        <v>134</v>
      </c>
      <c r="DA41" s="637"/>
      <c r="DB41" s="637"/>
      <c r="DC41" s="638"/>
      <c r="DD41" s="611" t="s">
        <v>231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3547822</v>
      </c>
      <c r="CS42" s="606"/>
      <c r="CT42" s="606"/>
      <c r="CU42" s="606"/>
      <c r="CV42" s="606"/>
      <c r="CW42" s="606"/>
      <c r="CX42" s="606"/>
      <c r="CY42" s="607"/>
      <c r="CZ42" s="608">
        <v>44</v>
      </c>
      <c r="DA42" s="609"/>
      <c r="DB42" s="609"/>
      <c r="DC42" s="610"/>
      <c r="DD42" s="611">
        <v>198102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18978</v>
      </c>
      <c r="CS43" s="604"/>
      <c r="CT43" s="604"/>
      <c r="CU43" s="604"/>
      <c r="CV43" s="604"/>
      <c r="CW43" s="604"/>
      <c r="CX43" s="604"/>
      <c r="CY43" s="605"/>
      <c r="CZ43" s="608">
        <v>0.2</v>
      </c>
      <c r="DA43" s="637"/>
      <c r="DB43" s="637"/>
      <c r="DC43" s="638"/>
      <c r="DD43" s="611">
        <v>18978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352</v>
      </c>
      <c r="CD44" s="631" t="s">
        <v>304</v>
      </c>
      <c r="CE44" s="632"/>
      <c r="CF44" s="600" t="s">
        <v>353</v>
      </c>
      <c r="CG44" s="601"/>
      <c r="CH44" s="601"/>
      <c r="CI44" s="601"/>
      <c r="CJ44" s="601"/>
      <c r="CK44" s="601"/>
      <c r="CL44" s="601"/>
      <c r="CM44" s="601"/>
      <c r="CN44" s="601"/>
      <c r="CO44" s="601"/>
      <c r="CP44" s="601"/>
      <c r="CQ44" s="602"/>
      <c r="CR44" s="603">
        <v>3464670</v>
      </c>
      <c r="CS44" s="606"/>
      <c r="CT44" s="606"/>
      <c r="CU44" s="606"/>
      <c r="CV44" s="606"/>
      <c r="CW44" s="606"/>
      <c r="CX44" s="606"/>
      <c r="CY44" s="607"/>
      <c r="CZ44" s="608">
        <v>43</v>
      </c>
      <c r="DA44" s="609"/>
      <c r="DB44" s="609"/>
      <c r="DC44" s="610"/>
      <c r="DD44" s="611">
        <v>191300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354</v>
      </c>
      <c r="CG45" s="601"/>
      <c r="CH45" s="601"/>
      <c r="CI45" s="601"/>
      <c r="CJ45" s="601"/>
      <c r="CK45" s="601"/>
      <c r="CL45" s="601"/>
      <c r="CM45" s="601"/>
      <c r="CN45" s="601"/>
      <c r="CO45" s="601"/>
      <c r="CP45" s="601"/>
      <c r="CQ45" s="602"/>
      <c r="CR45" s="603">
        <v>982125</v>
      </c>
      <c r="CS45" s="604"/>
      <c r="CT45" s="604"/>
      <c r="CU45" s="604"/>
      <c r="CV45" s="604"/>
      <c r="CW45" s="604"/>
      <c r="CX45" s="604"/>
      <c r="CY45" s="605"/>
      <c r="CZ45" s="608">
        <v>12.2</v>
      </c>
      <c r="DA45" s="637"/>
      <c r="DB45" s="637"/>
      <c r="DC45" s="638"/>
      <c r="DD45" s="611">
        <v>69159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355</v>
      </c>
      <c r="CG46" s="601"/>
      <c r="CH46" s="601"/>
      <c r="CI46" s="601"/>
      <c r="CJ46" s="601"/>
      <c r="CK46" s="601"/>
      <c r="CL46" s="601"/>
      <c r="CM46" s="601"/>
      <c r="CN46" s="601"/>
      <c r="CO46" s="601"/>
      <c r="CP46" s="601"/>
      <c r="CQ46" s="602"/>
      <c r="CR46" s="603">
        <v>2455666</v>
      </c>
      <c r="CS46" s="606"/>
      <c r="CT46" s="606"/>
      <c r="CU46" s="606"/>
      <c r="CV46" s="606"/>
      <c r="CW46" s="606"/>
      <c r="CX46" s="606"/>
      <c r="CY46" s="607"/>
      <c r="CZ46" s="608">
        <v>30.4</v>
      </c>
      <c r="DA46" s="609"/>
      <c r="DB46" s="609"/>
      <c r="DC46" s="610"/>
      <c r="DD46" s="611">
        <v>106842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356</v>
      </c>
      <c r="CG47" s="601"/>
      <c r="CH47" s="601"/>
      <c r="CI47" s="601"/>
      <c r="CJ47" s="601"/>
      <c r="CK47" s="601"/>
      <c r="CL47" s="601"/>
      <c r="CM47" s="601"/>
      <c r="CN47" s="601"/>
      <c r="CO47" s="601"/>
      <c r="CP47" s="601"/>
      <c r="CQ47" s="602"/>
      <c r="CR47" s="603">
        <v>83152</v>
      </c>
      <c r="CS47" s="604"/>
      <c r="CT47" s="604"/>
      <c r="CU47" s="604"/>
      <c r="CV47" s="604"/>
      <c r="CW47" s="604"/>
      <c r="CX47" s="604"/>
      <c r="CY47" s="605"/>
      <c r="CZ47" s="608">
        <v>1</v>
      </c>
      <c r="DA47" s="637"/>
      <c r="DB47" s="637"/>
      <c r="DC47" s="638"/>
      <c r="DD47" s="611">
        <v>6802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357</v>
      </c>
      <c r="CG48" s="601"/>
      <c r="CH48" s="601"/>
      <c r="CI48" s="601"/>
      <c r="CJ48" s="601"/>
      <c r="CK48" s="601"/>
      <c r="CL48" s="601"/>
      <c r="CM48" s="601"/>
      <c r="CN48" s="601"/>
      <c r="CO48" s="601"/>
      <c r="CP48" s="601"/>
      <c r="CQ48" s="602"/>
      <c r="CR48" s="603" t="s">
        <v>134</v>
      </c>
      <c r="CS48" s="606"/>
      <c r="CT48" s="606"/>
      <c r="CU48" s="606"/>
      <c r="CV48" s="606"/>
      <c r="CW48" s="606"/>
      <c r="CX48" s="606"/>
      <c r="CY48" s="607"/>
      <c r="CZ48" s="608" t="s">
        <v>231</v>
      </c>
      <c r="DA48" s="609"/>
      <c r="DB48" s="609"/>
      <c r="DC48" s="610"/>
      <c r="DD48" s="611" t="s">
        <v>134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358</v>
      </c>
      <c r="CE49" s="616"/>
      <c r="CF49" s="616"/>
      <c r="CG49" s="616"/>
      <c r="CH49" s="616"/>
      <c r="CI49" s="616"/>
      <c r="CJ49" s="616"/>
      <c r="CK49" s="616"/>
      <c r="CL49" s="616"/>
      <c r="CM49" s="616"/>
      <c r="CN49" s="616"/>
      <c r="CO49" s="616"/>
      <c r="CP49" s="616"/>
      <c r="CQ49" s="617"/>
      <c r="CR49" s="618">
        <v>8065492</v>
      </c>
      <c r="CS49" s="619"/>
      <c r="CT49" s="619"/>
      <c r="CU49" s="619"/>
      <c r="CV49" s="619"/>
      <c r="CW49" s="619"/>
      <c r="CX49" s="619"/>
      <c r="CY49" s="620"/>
      <c r="CZ49" s="621">
        <v>100</v>
      </c>
      <c r="DA49" s="622"/>
      <c r="DB49" s="622"/>
      <c r="DC49" s="623"/>
      <c r="DD49" s="624">
        <v>3475131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syhtrtcmMXl7l0GgCGlJR0Se8igDJkHFnhFT+BhVGQLQjWjwxOkL9zWokrfNvEm1+Umvluh90NROFSCCgTnw8g==" saltValue="xd5fY3BvqEqdl1SLKt1t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0" t="s">
        <v>360</v>
      </c>
      <c r="DK2" s="1141"/>
      <c r="DL2" s="1141"/>
      <c r="DM2" s="1141"/>
      <c r="DN2" s="1141"/>
      <c r="DO2" s="1142"/>
      <c r="DP2" s="229"/>
      <c r="DQ2" s="1140" t="s">
        <v>361</v>
      </c>
      <c r="DR2" s="1141"/>
      <c r="DS2" s="1141"/>
      <c r="DT2" s="1141"/>
      <c r="DU2" s="1141"/>
      <c r="DV2" s="1141"/>
      <c r="DW2" s="1141"/>
      <c r="DX2" s="1141"/>
      <c r="DY2" s="1141"/>
      <c r="DZ2" s="114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3"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8" t="s">
        <v>378</v>
      </c>
      <c r="DH5" s="1129"/>
      <c r="DI5" s="1129"/>
      <c r="DJ5" s="1129"/>
      <c r="DK5" s="1130"/>
      <c r="DL5" s="1128" t="s">
        <v>379</v>
      </c>
      <c r="DM5" s="1129"/>
      <c r="DN5" s="1129"/>
      <c r="DO5" s="1129"/>
      <c r="DP5" s="1130"/>
      <c r="DQ5" s="1032" t="s">
        <v>380</v>
      </c>
      <c r="DR5" s="1033"/>
      <c r="DS5" s="1033"/>
      <c r="DT5" s="1033"/>
      <c r="DU5" s="1034"/>
      <c r="DV5" s="1032" t="s">
        <v>371</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4"/>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1"/>
      <c r="DH6" s="1132"/>
      <c r="DI6" s="1132"/>
      <c r="DJ6" s="1132"/>
      <c r="DK6" s="1133"/>
      <c r="DL6" s="1131"/>
      <c r="DM6" s="1132"/>
      <c r="DN6" s="1132"/>
      <c r="DO6" s="1132"/>
      <c r="DP6" s="1133"/>
      <c r="DQ6" s="1035"/>
      <c r="DR6" s="1036"/>
      <c r="DS6" s="1036"/>
      <c r="DT6" s="1036"/>
      <c r="DU6" s="1037"/>
      <c r="DV6" s="1035"/>
      <c r="DW6" s="1036"/>
      <c r="DX6" s="1036"/>
      <c r="DY6" s="1036"/>
      <c r="DZ6" s="1049"/>
      <c r="EA6" s="234"/>
    </row>
    <row r="7" spans="1:131" s="235" customFormat="1" ht="26.25" customHeight="1" thickTop="1" x14ac:dyDescent="0.15">
      <c r="A7" s="238">
        <v>1</v>
      </c>
      <c r="B7" s="1081" t="s">
        <v>381</v>
      </c>
      <c r="C7" s="1082"/>
      <c r="D7" s="1082"/>
      <c r="E7" s="1082"/>
      <c r="F7" s="1082"/>
      <c r="G7" s="1082"/>
      <c r="H7" s="1082"/>
      <c r="I7" s="1082"/>
      <c r="J7" s="1082"/>
      <c r="K7" s="1082"/>
      <c r="L7" s="1082"/>
      <c r="M7" s="1082"/>
      <c r="N7" s="1082"/>
      <c r="O7" s="1082"/>
      <c r="P7" s="1083"/>
      <c r="Q7" s="1134">
        <v>8243</v>
      </c>
      <c r="R7" s="1135"/>
      <c r="S7" s="1135"/>
      <c r="T7" s="1135"/>
      <c r="U7" s="1135"/>
      <c r="V7" s="1135">
        <v>8044</v>
      </c>
      <c r="W7" s="1135"/>
      <c r="X7" s="1135"/>
      <c r="Y7" s="1135"/>
      <c r="Z7" s="1135"/>
      <c r="AA7" s="1135">
        <v>199</v>
      </c>
      <c r="AB7" s="1135"/>
      <c r="AC7" s="1135"/>
      <c r="AD7" s="1135"/>
      <c r="AE7" s="1136"/>
      <c r="AF7" s="1137">
        <v>58</v>
      </c>
      <c r="AG7" s="1138"/>
      <c r="AH7" s="1138"/>
      <c r="AI7" s="1138"/>
      <c r="AJ7" s="1139"/>
      <c r="AK7" s="1121">
        <v>998</v>
      </c>
      <c r="AL7" s="1122"/>
      <c r="AM7" s="1122"/>
      <c r="AN7" s="1122"/>
      <c r="AO7" s="1122"/>
      <c r="AP7" s="1122">
        <v>6046</v>
      </c>
      <c r="AQ7" s="1122"/>
      <c r="AR7" s="1122"/>
      <c r="AS7" s="1122"/>
      <c r="AT7" s="1122"/>
      <c r="AU7" s="1123"/>
      <c r="AV7" s="1123"/>
      <c r="AW7" s="1123"/>
      <c r="AX7" s="1123"/>
      <c r="AY7" s="1124"/>
      <c r="AZ7" s="232"/>
      <c r="BA7" s="232"/>
      <c r="BB7" s="232"/>
      <c r="BC7" s="232"/>
      <c r="BD7" s="232"/>
      <c r="BE7" s="233"/>
      <c r="BF7" s="233"/>
      <c r="BG7" s="233"/>
      <c r="BH7" s="233"/>
      <c r="BI7" s="233"/>
      <c r="BJ7" s="233"/>
      <c r="BK7" s="233"/>
      <c r="BL7" s="233"/>
      <c r="BM7" s="233"/>
      <c r="BN7" s="233"/>
      <c r="BO7" s="233"/>
      <c r="BP7" s="233"/>
      <c r="BQ7" s="239">
        <v>1</v>
      </c>
      <c r="BR7" s="240"/>
      <c r="BS7" s="1125" t="s">
        <v>583</v>
      </c>
      <c r="BT7" s="1126"/>
      <c r="BU7" s="1126"/>
      <c r="BV7" s="1126"/>
      <c r="BW7" s="1126"/>
      <c r="BX7" s="1126"/>
      <c r="BY7" s="1126"/>
      <c r="BZ7" s="1126"/>
      <c r="CA7" s="1126"/>
      <c r="CB7" s="1126"/>
      <c r="CC7" s="1126"/>
      <c r="CD7" s="1126"/>
      <c r="CE7" s="1126"/>
      <c r="CF7" s="1126"/>
      <c r="CG7" s="1127"/>
      <c r="CH7" s="1118">
        <v>0</v>
      </c>
      <c r="CI7" s="1119"/>
      <c r="CJ7" s="1119"/>
      <c r="CK7" s="1119"/>
      <c r="CL7" s="1120"/>
      <c r="CM7" s="1118">
        <v>11</v>
      </c>
      <c r="CN7" s="1119"/>
      <c r="CO7" s="1119"/>
      <c r="CP7" s="1119"/>
      <c r="CQ7" s="1120"/>
      <c r="CR7" s="1118">
        <v>5</v>
      </c>
      <c r="CS7" s="1119"/>
      <c r="CT7" s="1119"/>
      <c r="CU7" s="1119"/>
      <c r="CV7" s="1120"/>
      <c r="CW7" s="1118" t="s">
        <v>586</v>
      </c>
      <c r="CX7" s="1119"/>
      <c r="CY7" s="1119"/>
      <c r="CZ7" s="1119"/>
      <c r="DA7" s="1120"/>
      <c r="DB7" s="1118" t="s">
        <v>586</v>
      </c>
      <c r="DC7" s="1119"/>
      <c r="DD7" s="1119"/>
      <c r="DE7" s="1119"/>
      <c r="DF7" s="1120"/>
      <c r="DG7" s="1118" t="s">
        <v>586</v>
      </c>
      <c r="DH7" s="1119"/>
      <c r="DI7" s="1119"/>
      <c r="DJ7" s="1119"/>
      <c r="DK7" s="1120"/>
      <c r="DL7" s="1118" t="s">
        <v>586</v>
      </c>
      <c r="DM7" s="1119"/>
      <c r="DN7" s="1119"/>
      <c r="DO7" s="1119"/>
      <c r="DP7" s="1120"/>
      <c r="DQ7" s="1118" t="s">
        <v>586</v>
      </c>
      <c r="DR7" s="1119"/>
      <c r="DS7" s="1119"/>
      <c r="DT7" s="1119"/>
      <c r="DU7" s="1120"/>
      <c r="DV7" s="1145"/>
      <c r="DW7" s="1146"/>
      <c r="DX7" s="1146"/>
      <c r="DY7" s="1146"/>
      <c r="DZ7" s="1147"/>
      <c r="EA7" s="234"/>
    </row>
    <row r="8" spans="1:131" s="235" customFormat="1" ht="26.25" customHeight="1" x14ac:dyDescent="0.15">
      <c r="A8" s="241">
        <v>2</v>
      </c>
      <c r="B8" s="1068" t="s">
        <v>382</v>
      </c>
      <c r="C8" s="1069"/>
      <c r="D8" s="1069"/>
      <c r="E8" s="1069"/>
      <c r="F8" s="1069"/>
      <c r="G8" s="1069"/>
      <c r="H8" s="1069"/>
      <c r="I8" s="1069"/>
      <c r="J8" s="1069"/>
      <c r="K8" s="1069"/>
      <c r="L8" s="1069"/>
      <c r="M8" s="1069"/>
      <c r="N8" s="1069"/>
      <c r="O8" s="1069"/>
      <c r="P8" s="1070"/>
      <c r="Q8" s="1074">
        <v>18</v>
      </c>
      <c r="R8" s="1075"/>
      <c r="S8" s="1075"/>
      <c r="T8" s="1075"/>
      <c r="U8" s="1075"/>
      <c r="V8" s="1075">
        <v>18</v>
      </c>
      <c r="W8" s="1075"/>
      <c r="X8" s="1075"/>
      <c r="Y8" s="1075"/>
      <c r="Z8" s="1075"/>
      <c r="AA8" s="1075" t="s">
        <v>588</v>
      </c>
      <c r="AB8" s="1075"/>
      <c r="AC8" s="1075"/>
      <c r="AD8" s="1075"/>
      <c r="AE8" s="1076"/>
      <c r="AF8" s="1050" t="s">
        <v>134</v>
      </c>
      <c r="AG8" s="1051"/>
      <c r="AH8" s="1051"/>
      <c r="AI8" s="1051"/>
      <c r="AJ8" s="1052"/>
      <c r="AK8" s="1116">
        <v>5</v>
      </c>
      <c r="AL8" s="1117"/>
      <c r="AM8" s="1117"/>
      <c r="AN8" s="1117"/>
      <c r="AO8" s="1117"/>
      <c r="AP8" s="1117" t="s">
        <v>568</v>
      </c>
      <c r="AQ8" s="1117"/>
      <c r="AR8" s="1117"/>
      <c r="AS8" s="1117"/>
      <c r="AT8" s="1117"/>
      <c r="AU8" s="1114"/>
      <c r="AV8" s="1114"/>
      <c r="AW8" s="1114"/>
      <c r="AX8" s="1114"/>
      <c r="AY8" s="1115"/>
      <c r="AZ8" s="232"/>
      <c r="BA8" s="232"/>
      <c r="BB8" s="232"/>
      <c r="BC8" s="232"/>
      <c r="BD8" s="232"/>
      <c r="BE8" s="233"/>
      <c r="BF8" s="233"/>
      <c r="BG8" s="233"/>
      <c r="BH8" s="233"/>
      <c r="BI8" s="233"/>
      <c r="BJ8" s="233"/>
      <c r="BK8" s="233"/>
      <c r="BL8" s="233"/>
      <c r="BM8" s="233"/>
      <c r="BN8" s="233"/>
      <c r="BO8" s="233"/>
      <c r="BP8" s="233"/>
      <c r="BQ8" s="242">
        <v>2</v>
      </c>
      <c r="BR8" s="243"/>
      <c r="BS8" s="1045" t="s">
        <v>584</v>
      </c>
      <c r="BT8" s="1046"/>
      <c r="BU8" s="1046"/>
      <c r="BV8" s="1046"/>
      <c r="BW8" s="1046"/>
      <c r="BX8" s="1046"/>
      <c r="BY8" s="1046"/>
      <c r="BZ8" s="1046"/>
      <c r="CA8" s="1046"/>
      <c r="CB8" s="1046"/>
      <c r="CC8" s="1046"/>
      <c r="CD8" s="1046"/>
      <c r="CE8" s="1046"/>
      <c r="CF8" s="1046"/>
      <c r="CG8" s="1047"/>
      <c r="CH8" s="1020">
        <v>0</v>
      </c>
      <c r="CI8" s="1021"/>
      <c r="CJ8" s="1021"/>
      <c r="CK8" s="1021"/>
      <c r="CL8" s="1022"/>
      <c r="CM8" s="1020">
        <v>5</v>
      </c>
      <c r="CN8" s="1021"/>
      <c r="CO8" s="1021"/>
      <c r="CP8" s="1021"/>
      <c r="CQ8" s="1022"/>
      <c r="CR8" s="1020">
        <v>4</v>
      </c>
      <c r="CS8" s="1021"/>
      <c r="CT8" s="1021"/>
      <c r="CU8" s="1021"/>
      <c r="CV8" s="1022"/>
      <c r="CW8" s="1020" t="s">
        <v>586</v>
      </c>
      <c r="CX8" s="1021"/>
      <c r="CY8" s="1021"/>
      <c r="CZ8" s="1021"/>
      <c r="DA8" s="1022"/>
      <c r="DB8" s="1020" t="s">
        <v>586</v>
      </c>
      <c r="DC8" s="1021"/>
      <c r="DD8" s="1021"/>
      <c r="DE8" s="1021"/>
      <c r="DF8" s="1022"/>
      <c r="DG8" s="1020" t="s">
        <v>586</v>
      </c>
      <c r="DH8" s="1021"/>
      <c r="DI8" s="1021"/>
      <c r="DJ8" s="1021"/>
      <c r="DK8" s="1022"/>
      <c r="DL8" s="1020" t="s">
        <v>586</v>
      </c>
      <c r="DM8" s="1021"/>
      <c r="DN8" s="1021"/>
      <c r="DO8" s="1021"/>
      <c r="DP8" s="1022"/>
      <c r="DQ8" s="1020" t="s">
        <v>586</v>
      </c>
      <c r="DR8" s="1021"/>
      <c r="DS8" s="1021"/>
      <c r="DT8" s="1021"/>
      <c r="DU8" s="1022"/>
      <c r="DV8" s="1023"/>
      <c r="DW8" s="1024"/>
      <c r="DX8" s="1024"/>
      <c r="DY8" s="1024"/>
      <c r="DZ8" s="1025"/>
      <c r="EA8" s="234"/>
    </row>
    <row r="9" spans="1:131" s="235" customFormat="1" ht="26.25" customHeight="1" x14ac:dyDescent="0.15">
      <c r="A9" s="241">
        <v>3</v>
      </c>
      <c r="B9" s="1068" t="s">
        <v>383</v>
      </c>
      <c r="C9" s="1069"/>
      <c r="D9" s="1069"/>
      <c r="E9" s="1069"/>
      <c r="F9" s="1069"/>
      <c r="G9" s="1069"/>
      <c r="H9" s="1069"/>
      <c r="I9" s="1069"/>
      <c r="J9" s="1069"/>
      <c r="K9" s="1069"/>
      <c r="L9" s="1069"/>
      <c r="M9" s="1069"/>
      <c r="N9" s="1069"/>
      <c r="O9" s="1069"/>
      <c r="P9" s="1070"/>
      <c r="Q9" s="1074">
        <v>12</v>
      </c>
      <c r="R9" s="1075"/>
      <c r="S9" s="1075"/>
      <c r="T9" s="1075"/>
      <c r="U9" s="1075"/>
      <c r="V9" s="1075">
        <v>12</v>
      </c>
      <c r="W9" s="1075"/>
      <c r="X9" s="1075"/>
      <c r="Y9" s="1075"/>
      <c r="Z9" s="1075"/>
      <c r="AA9" s="1075" t="s">
        <v>588</v>
      </c>
      <c r="AB9" s="1075"/>
      <c r="AC9" s="1075"/>
      <c r="AD9" s="1075"/>
      <c r="AE9" s="1076"/>
      <c r="AF9" s="1050" t="s">
        <v>134</v>
      </c>
      <c r="AG9" s="1051"/>
      <c r="AH9" s="1051"/>
      <c r="AI9" s="1051"/>
      <c r="AJ9" s="1052"/>
      <c r="AK9" s="1116">
        <v>3</v>
      </c>
      <c r="AL9" s="1117"/>
      <c r="AM9" s="1117"/>
      <c r="AN9" s="1117"/>
      <c r="AO9" s="1117"/>
      <c r="AP9" s="1117" t="s">
        <v>568</v>
      </c>
      <c r="AQ9" s="1117"/>
      <c r="AR9" s="1117"/>
      <c r="AS9" s="1117"/>
      <c r="AT9" s="1117"/>
      <c r="AU9" s="1114"/>
      <c r="AV9" s="1114"/>
      <c r="AW9" s="1114"/>
      <c r="AX9" s="1114"/>
      <c r="AY9" s="1115"/>
      <c r="AZ9" s="232"/>
      <c r="BA9" s="232"/>
      <c r="BB9" s="232"/>
      <c r="BC9" s="232"/>
      <c r="BD9" s="232"/>
      <c r="BE9" s="233"/>
      <c r="BF9" s="233"/>
      <c r="BG9" s="233"/>
      <c r="BH9" s="233"/>
      <c r="BI9" s="233"/>
      <c r="BJ9" s="233"/>
      <c r="BK9" s="233"/>
      <c r="BL9" s="233"/>
      <c r="BM9" s="233"/>
      <c r="BN9" s="233"/>
      <c r="BO9" s="233"/>
      <c r="BP9" s="233"/>
      <c r="BQ9" s="242">
        <v>3</v>
      </c>
      <c r="BR9" s="243"/>
      <c r="BS9" s="1045" t="s">
        <v>585</v>
      </c>
      <c r="BT9" s="1046"/>
      <c r="BU9" s="1046"/>
      <c r="BV9" s="1046"/>
      <c r="BW9" s="1046"/>
      <c r="BX9" s="1046"/>
      <c r="BY9" s="1046"/>
      <c r="BZ9" s="1046"/>
      <c r="CA9" s="1046"/>
      <c r="CB9" s="1046"/>
      <c r="CC9" s="1046"/>
      <c r="CD9" s="1046"/>
      <c r="CE9" s="1046"/>
      <c r="CF9" s="1046"/>
      <c r="CG9" s="1047"/>
      <c r="CH9" s="1020">
        <v>4</v>
      </c>
      <c r="CI9" s="1021"/>
      <c r="CJ9" s="1021"/>
      <c r="CK9" s="1021"/>
      <c r="CL9" s="1022"/>
      <c r="CM9" s="1020">
        <v>5</v>
      </c>
      <c r="CN9" s="1021"/>
      <c r="CO9" s="1021"/>
      <c r="CP9" s="1021"/>
      <c r="CQ9" s="1022"/>
      <c r="CR9" s="1020">
        <v>5</v>
      </c>
      <c r="CS9" s="1021"/>
      <c r="CT9" s="1021"/>
      <c r="CU9" s="1021"/>
      <c r="CV9" s="1022"/>
      <c r="CW9" s="1020" t="s">
        <v>586</v>
      </c>
      <c r="CX9" s="1021"/>
      <c r="CY9" s="1021"/>
      <c r="CZ9" s="1021"/>
      <c r="DA9" s="1022"/>
      <c r="DB9" s="1020" t="s">
        <v>586</v>
      </c>
      <c r="DC9" s="1021"/>
      <c r="DD9" s="1021"/>
      <c r="DE9" s="1021"/>
      <c r="DF9" s="1022"/>
      <c r="DG9" s="1020" t="s">
        <v>586</v>
      </c>
      <c r="DH9" s="1021"/>
      <c r="DI9" s="1021"/>
      <c r="DJ9" s="1021"/>
      <c r="DK9" s="1022"/>
      <c r="DL9" s="1020" t="s">
        <v>587</v>
      </c>
      <c r="DM9" s="1021"/>
      <c r="DN9" s="1021"/>
      <c r="DO9" s="1021"/>
      <c r="DP9" s="1022"/>
      <c r="DQ9" s="1020" t="s">
        <v>586</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6"/>
      <c r="AL10" s="1117"/>
      <c r="AM10" s="1117"/>
      <c r="AN10" s="1117"/>
      <c r="AO10" s="1117"/>
      <c r="AP10" s="1117"/>
      <c r="AQ10" s="1117"/>
      <c r="AR10" s="1117"/>
      <c r="AS10" s="1117"/>
      <c r="AT10" s="1117"/>
      <c r="AU10" s="1114"/>
      <c r="AV10" s="1114"/>
      <c r="AW10" s="1114"/>
      <c r="AX10" s="1114"/>
      <c r="AY10" s="1115"/>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6"/>
      <c r="AL11" s="1117"/>
      <c r="AM11" s="1117"/>
      <c r="AN11" s="1117"/>
      <c r="AO11" s="1117"/>
      <c r="AP11" s="1117"/>
      <c r="AQ11" s="1117"/>
      <c r="AR11" s="1117"/>
      <c r="AS11" s="1117"/>
      <c r="AT11" s="1117"/>
      <c r="AU11" s="1114"/>
      <c r="AV11" s="1114"/>
      <c r="AW11" s="1114"/>
      <c r="AX11" s="1114"/>
      <c r="AY11" s="1115"/>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6"/>
      <c r="AL12" s="1117"/>
      <c r="AM12" s="1117"/>
      <c r="AN12" s="1117"/>
      <c r="AO12" s="1117"/>
      <c r="AP12" s="1117"/>
      <c r="AQ12" s="1117"/>
      <c r="AR12" s="1117"/>
      <c r="AS12" s="1117"/>
      <c r="AT12" s="1117"/>
      <c r="AU12" s="1114"/>
      <c r="AV12" s="1114"/>
      <c r="AW12" s="1114"/>
      <c r="AX12" s="1114"/>
      <c r="AY12" s="1115"/>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6"/>
      <c r="AL13" s="1117"/>
      <c r="AM13" s="1117"/>
      <c r="AN13" s="1117"/>
      <c r="AO13" s="1117"/>
      <c r="AP13" s="1117"/>
      <c r="AQ13" s="1117"/>
      <c r="AR13" s="1117"/>
      <c r="AS13" s="1117"/>
      <c r="AT13" s="1117"/>
      <c r="AU13" s="1114"/>
      <c r="AV13" s="1114"/>
      <c r="AW13" s="1114"/>
      <c r="AX13" s="1114"/>
      <c r="AY13" s="1115"/>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6"/>
      <c r="AL14" s="1117"/>
      <c r="AM14" s="1117"/>
      <c r="AN14" s="1117"/>
      <c r="AO14" s="1117"/>
      <c r="AP14" s="1117"/>
      <c r="AQ14" s="1117"/>
      <c r="AR14" s="1117"/>
      <c r="AS14" s="1117"/>
      <c r="AT14" s="1117"/>
      <c r="AU14" s="1114"/>
      <c r="AV14" s="1114"/>
      <c r="AW14" s="1114"/>
      <c r="AX14" s="1114"/>
      <c r="AY14" s="1115"/>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6"/>
      <c r="AL15" s="1117"/>
      <c r="AM15" s="1117"/>
      <c r="AN15" s="1117"/>
      <c r="AO15" s="1117"/>
      <c r="AP15" s="1117"/>
      <c r="AQ15" s="1117"/>
      <c r="AR15" s="1117"/>
      <c r="AS15" s="1117"/>
      <c r="AT15" s="1117"/>
      <c r="AU15" s="1114"/>
      <c r="AV15" s="1114"/>
      <c r="AW15" s="1114"/>
      <c r="AX15" s="1114"/>
      <c r="AY15" s="1115"/>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6"/>
      <c r="AL16" s="1117"/>
      <c r="AM16" s="1117"/>
      <c r="AN16" s="1117"/>
      <c r="AO16" s="1117"/>
      <c r="AP16" s="1117"/>
      <c r="AQ16" s="1117"/>
      <c r="AR16" s="1117"/>
      <c r="AS16" s="1117"/>
      <c r="AT16" s="1117"/>
      <c r="AU16" s="1114"/>
      <c r="AV16" s="1114"/>
      <c r="AW16" s="1114"/>
      <c r="AX16" s="1114"/>
      <c r="AY16" s="1115"/>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6"/>
      <c r="AL17" s="1117"/>
      <c r="AM17" s="1117"/>
      <c r="AN17" s="1117"/>
      <c r="AO17" s="1117"/>
      <c r="AP17" s="1117"/>
      <c r="AQ17" s="1117"/>
      <c r="AR17" s="1117"/>
      <c r="AS17" s="1117"/>
      <c r="AT17" s="1117"/>
      <c r="AU17" s="1114"/>
      <c r="AV17" s="1114"/>
      <c r="AW17" s="1114"/>
      <c r="AX17" s="1114"/>
      <c r="AY17" s="1115"/>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6"/>
      <c r="AL18" s="1117"/>
      <c r="AM18" s="1117"/>
      <c r="AN18" s="1117"/>
      <c r="AO18" s="1117"/>
      <c r="AP18" s="1117"/>
      <c r="AQ18" s="1117"/>
      <c r="AR18" s="1117"/>
      <c r="AS18" s="1117"/>
      <c r="AT18" s="1117"/>
      <c r="AU18" s="1114"/>
      <c r="AV18" s="1114"/>
      <c r="AW18" s="1114"/>
      <c r="AX18" s="1114"/>
      <c r="AY18" s="1115"/>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6"/>
      <c r="AL19" s="1117"/>
      <c r="AM19" s="1117"/>
      <c r="AN19" s="1117"/>
      <c r="AO19" s="1117"/>
      <c r="AP19" s="1117"/>
      <c r="AQ19" s="1117"/>
      <c r="AR19" s="1117"/>
      <c r="AS19" s="1117"/>
      <c r="AT19" s="1117"/>
      <c r="AU19" s="1114"/>
      <c r="AV19" s="1114"/>
      <c r="AW19" s="1114"/>
      <c r="AX19" s="1114"/>
      <c r="AY19" s="1115"/>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6"/>
      <c r="AL20" s="1117"/>
      <c r="AM20" s="1117"/>
      <c r="AN20" s="1117"/>
      <c r="AO20" s="1117"/>
      <c r="AP20" s="1117"/>
      <c r="AQ20" s="1117"/>
      <c r="AR20" s="1117"/>
      <c r="AS20" s="1117"/>
      <c r="AT20" s="1117"/>
      <c r="AU20" s="1114"/>
      <c r="AV20" s="1114"/>
      <c r="AW20" s="1114"/>
      <c r="AX20" s="1114"/>
      <c r="AY20" s="1115"/>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6"/>
      <c r="AL21" s="1117"/>
      <c r="AM21" s="1117"/>
      <c r="AN21" s="1117"/>
      <c r="AO21" s="1117"/>
      <c r="AP21" s="1117"/>
      <c r="AQ21" s="1117"/>
      <c r="AR21" s="1117"/>
      <c r="AS21" s="1117"/>
      <c r="AT21" s="1117"/>
      <c r="AU21" s="1114"/>
      <c r="AV21" s="1114"/>
      <c r="AW21" s="1114"/>
      <c r="AX21" s="1114"/>
      <c r="AY21" s="1115"/>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1"/>
      <c r="R22" s="1112"/>
      <c r="S22" s="1112"/>
      <c r="T22" s="1112"/>
      <c r="U22" s="1112"/>
      <c r="V22" s="1112"/>
      <c r="W22" s="1112"/>
      <c r="X22" s="1112"/>
      <c r="Y22" s="1112"/>
      <c r="Z22" s="1112"/>
      <c r="AA22" s="1112"/>
      <c r="AB22" s="1112"/>
      <c r="AC22" s="1112"/>
      <c r="AD22" s="1112"/>
      <c r="AE22" s="1113"/>
      <c r="AF22" s="1050"/>
      <c r="AG22" s="1051"/>
      <c r="AH22" s="1051"/>
      <c r="AI22" s="1051"/>
      <c r="AJ22" s="1052"/>
      <c r="AK22" s="1107"/>
      <c r="AL22" s="1108"/>
      <c r="AM22" s="1108"/>
      <c r="AN22" s="1108"/>
      <c r="AO22" s="1108"/>
      <c r="AP22" s="1108"/>
      <c r="AQ22" s="1108"/>
      <c r="AR22" s="1108"/>
      <c r="AS22" s="1108"/>
      <c r="AT22" s="1108"/>
      <c r="AU22" s="1109"/>
      <c r="AV22" s="1109"/>
      <c r="AW22" s="1109"/>
      <c r="AX22" s="1109"/>
      <c r="AY22" s="1110"/>
      <c r="AZ22" s="1066" t="s">
        <v>384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385</v>
      </c>
      <c r="B23" s="975" t="s">
        <v>386</v>
      </c>
      <c r="C23" s="976"/>
      <c r="D23" s="976"/>
      <c r="E23" s="976"/>
      <c r="F23" s="976"/>
      <c r="G23" s="976"/>
      <c r="H23" s="976"/>
      <c r="I23" s="976"/>
      <c r="J23" s="976"/>
      <c r="K23" s="976"/>
      <c r="L23" s="976"/>
      <c r="M23" s="976"/>
      <c r="N23" s="976"/>
      <c r="O23" s="976"/>
      <c r="P23" s="977"/>
      <c r="Q23" s="1099">
        <f>SUM(Q7:U22)</f>
        <v>8273</v>
      </c>
      <c r="R23" s="1100"/>
      <c r="S23" s="1100"/>
      <c r="T23" s="1100"/>
      <c r="U23" s="1100"/>
      <c r="V23" s="1099">
        <f>SUM(V7:Z22)</f>
        <v>8074</v>
      </c>
      <c r="W23" s="1100"/>
      <c r="X23" s="1100"/>
      <c r="Y23" s="1100"/>
      <c r="Z23" s="1100"/>
      <c r="AA23" s="1099">
        <f>SUM(AA7:AE22)</f>
        <v>199</v>
      </c>
      <c r="AB23" s="1100"/>
      <c r="AC23" s="1100"/>
      <c r="AD23" s="1100"/>
      <c r="AE23" s="1100"/>
      <c r="AF23" s="1101">
        <v>58</v>
      </c>
      <c r="AG23" s="1100"/>
      <c r="AH23" s="1100"/>
      <c r="AI23" s="1100"/>
      <c r="AJ23" s="1102"/>
      <c r="AK23" s="1103"/>
      <c r="AL23" s="1104"/>
      <c r="AM23" s="1104"/>
      <c r="AN23" s="1104"/>
      <c r="AO23" s="1104"/>
      <c r="AP23" s="1100">
        <v>6046</v>
      </c>
      <c r="AQ23" s="1100"/>
      <c r="AR23" s="1100"/>
      <c r="AS23" s="1100"/>
      <c r="AT23" s="1100"/>
      <c r="AU23" s="1105"/>
      <c r="AV23" s="1105"/>
      <c r="AW23" s="1105"/>
      <c r="AX23" s="1105"/>
      <c r="AY23" s="1106"/>
      <c r="AZ23" s="1096" t="s">
        <v>387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364</v>
      </c>
      <c r="B26" s="1027"/>
      <c r="C26" s="1027"/>
      <c r="D26" s="1027"/>
      <c r="E26" s="1027"/>
      <c r="F26" s="1027"/>
      <c r="G26" s="1027"/>
      <c r="H26" s="1027"/>
      <c r="I26" s="1027"/>
      <c r="J26" s="1027"/>
      <c r="K26" s="1027"/>
      <c r="L26" s="1027"/>
      <c r="M26" s="1027"/>
      <c r="N26" s="1027"/>
      <c r="O26" s="1027"/>
      <c r="P26" s="1028"/>
      <c r="Q26" s="1032" t="s">
        <v>390</v>
      </c>
      <c r="R26" s="1033"/>
      <c r="S26" s="1033"/>
      <c r="T26" s="1033"/>
      <c r="U26" s="1034"/>
      <c r="V26" s="1032" t="s">
        <v>391</v>
      </c>
      <c r="W26" s="1033"/>
      <c r="X26" s="1033"/>
      <c r="Y26" s="1033"/>
      <c r="Z26" s="1034"/>
      <c r="AA26" s="1032" t="s">
        <v>392</v>
      </c>
      <c r="AB26" s="1033"/>
      <c r="AC26" s="1033"/>
      <c r="AD26" s="1033"/>
      <c r="AE26" s="1033"/>
      <c r="AF26" s="1090" t="s">
        <v>393</v>
      </c>
      <c r="AG26" s="1039"/>
      <c r="AH26" s="1039"/>
      <c r="AI26" s="1039"/>
      <c r="AJ26" s="1091"/>
      <c r="AK26" s="1033" t="s">
        <v>394</v>
      </c>
      <c r="AL26" s="1033"/>
      <c r="AM26" s="1033"/>
      <c r="AN26" s="1033"/>
      <c r="AO26" s="1034"/>
      <c r="AP26" s="1032" t="s">
        <v>395</v>
      </c>
      <c r="AQ26" s="1033"/>
      <c r="AR26" s="1033"/>
      <c r="AS26" s="1033"/>
      <c r="AT26" s="1034"/>
      <c r="AU26" s="1032" t="s">
        <v>396</v>
      </c>
      <c r="AV26" s="1033"/>
      <c r="AW26" s="1033"/>
      <c r="AX26" s="1033"/>
      <c r="AY26" s="1034"/>
      <c r="AZ26" s="1032" t="s">
        <v>397</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398</v>
      </c>
      <c r="C28" s="1082"/>
      <c r="D28" s="1082"/>
      <c r="E28" s="1082"/>
      <c r="F28" s="1082"/>
      <c r="G28" s="1082"/>
      <c r="H28" s="1082"/>
      <c r="I28" s="1082"/>
      <c r="J28" s="1082"/>
      <c r="K28" s="1082"/>
      <c r="L28" s="1082"/>
      <c r="M28" s="1082"/>
      <c r="N28" s="1082"/>
      <c r="O28" s="1082"/>
      <c r="P28" s="1083"/>
      <c r="Q28" s="1084">
        <v>612</v>
      </c>
      <c r="R28" s="1085"/>
      <c r="S28" s="1085"/>
      <c r="T28" s="1085"/>
      <c r="U28" s="1085"/>
      <c r="V28" s="1085">
        <v>610</v>
      </c>
      <c r="W28" s="1085"/>
      <c r="X28" s="1085"/>
      <c r="Y28" s="1085"/>
      <c r="Z28" s="1085"/>
      <c r="AA28" s="1085">
        <v>1</v>
      </c>
      <c r="AB28" s="1085"/>
      <c r="AC28" s="1085"/>
      <c r="AD28" s="1085"/>
      <c r="AE28" s="1086"/>
      <c r="AF28" s="1087">
        <v>1</v>
      </c>
      <c r="AG28" s="1085"/>
      <c r="AH28" s="1085"/>
      <c r="AI28" s="1085"/>
      <c r="AJ28" s="1088"/>
      <c r="AK28" s="1089">
        <v>116</v>
      </c>
      <c r="AL28" s="1077"/>
      <c r="AM28" s="1077"/>
      <c r="AN28" s="1077"/>
      <c r="AO28" s="1077"/>
      <c r="AP28" s="1077" t="s">
        <v>568</v>
      </c>
      <c r="AQ28" s="1077"/>
      <c r="AR28" s="1077"/>
      <c r="AS28" s="1077"/>
      <c r="AT28" s="1077"/>
      <c r="AU28" s="1077" t="s">
        <v>568</v>
      </c>
      <c r="AV28" s="1077"/>
      <c r="AW28" s="1077"/>
      <c r="AX28" s="1077"/>
      <c r="AY28" s="1077"/>
      <c r="AZ28" s="1078" t="s">
        <v>568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399</v>
      </c>
      <c r="C29" s="1069"/>
      <c r="D29" s="1069"/>
      <c r="E29" s="1069"/>
      <c r="F29" s="1069"/>
      <c r="G29" s="1069"/>
      <c r="H29" s="1069"/>
      <c r="I29" s="1069"/>
      <c r="J29" s="1069"/>
      <c r="K29" s="1069"/>
      <c r="L29" s="1069"/>
      <c r="M29" s="1069"/>
      <c r="N29" s="1069"/>
      <c r="O29" s="1069"/>
      <c r="P29" s="1070"/>
      <c r="Q29" s="1074">
        <v>500</v>
      </c>
      <c r="R29" s="1075"/>
      <c r="S29" s="1075"/>
      <c r="T29" s="1075"/>
      <c r="U29" s="1075"/>
      <c r="V29" s="1075">
        <v>490</v>
      </c>
      <c r="W29" s="1075"/>
      <c r="X29" s="1075"/>
      <c r="Y29" s="1075"/>
      <c r="Z29" s="1075"/>
      <c r="AA29" s="1075">
        <v>10</v>
      </c>
      <c r="AB29" s="1075"/>
      <c r="AC29" s="1075"/>
      <c r="AD29" s="1075"/>
      <c r="AE29" s="1076"/>
      <c r="AF29" s="1050">
        <v>10</v>
      </c>
      <c r="AG29" s="1051"/>
      <c r="AH29" s="1051"/>
      <c r="AI29" s="1051"/>
      <c r="AJ29" s="1052"/>
      <c r="AK29" s="1011">
        <v>92</v>
      </c>
      <c r="AL29" s="1002"/>
      <c r="AM29" s="1002"/>
      <c r="AN29" s="1002"/>
      <c r="AO29" s="1002"/>
      <c r="AP29" s="1002" t="s">
        <v>568</v>
      </c>
      <c r="AQ29" s="1002"/>
      <c r="AR29" s="1002"/>
      <c r="AS29" s="1002"/>
      <c r="AT29" s="1002"/>
      <c r="AU29" s="1002" t="s">
        <v>568</v>
      </c>
      <c r="AV29" s="1002"/>
      <c r="AW29" s="1002"/>
      <c r="AX29" s="1002"/>
      <c r="AY29" s="1002"/>
      <c r="AZ29" s="1073" t="s">
        <v>568</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400</v>
      </c>
      <c r="C30" s="1069"/>
      <c r="D30" s="1069"/>
      <c r="E30" s="1069"/>
      <c r="F30" s="1069"/>
      <c r="G30" s="1069"/>
      <c r="H30" s="1069"/>
      <c r="I30" s="1069"/>
      <c r="J30" s="1069"/>
      <c r="K30" s="1069"/>
      <c r="L30" s="1069"/>
      <c r="M30" s="1069"/>
      <c r="N30" s="1069"/>
      <c r="O30" s="1069"/>
      <c r="P30" s="1070"/>
      <c r="Q30" s="1074">
        <v>62</v>
      </c>
      <c r="R30" s="1075"/>
      <c r="S30" s="1075"/>
      <c r="T30" s="1075"/>
      <c r="U30" s="1075"/>
      <c r="V30" s="1075">
        <v>61</v>
      </c>
      <c r="W30" s="1075"/>
      <c r="X30" s="1075"/>
      <c r="Y30" s="1075"/>
      <c r="Z30" s="1075"/>
      <c r="AA30" s="1075">
        <v>1</v>
      </c>
      <c r="AB30" s="1075"/>
      <c r="AC30" s="1075"/>
      <c r="AD30" s="1075"/>
      <c r="AE30" s="1076"/>
      <c r="AF30" s="1050">
        <v>1</v>
      </c>
      <c r="AG30" s="1051"/>
      <c r="AH30" s="1051"/>
      <c r="AI30" s="1051"/>
      <c r="AJ30" s="1052"/>
      <c r="AK30" s="1011">
        <v>29</v>
      </c>
      <c r="AL30" s="1002"/>
      <c r="AM30" s="1002"/>
      <c r="AN30" s="1002"/>
      <c r="AO30" s="1002"/>
      <c r="AP30" s="1002" t="s">
        <v>569</v>
      </c>
      <c r="AQ30" s="1002"/>
      <c r="AR30" s="1002"/>
      <c r="AS30" s="1002"/>
      <c r="AT30" s="1002"/>
      <c r="AU30" s="1002" t="s">
        <v>568</v>
      </c>
      <c r="AV30" s="1002"/>
      <c r="AW30" s="1002"/>
      <c r="AX30" s="1002"/>
      <c r="AY30" s="1002"/>
      <c r="AZ30" s="1073" t="s">
        <v>568</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401</v>
      </c>
      <c r="C31" s="1069"/>
      <c r="D31" s="1069"/>
      <c r="E31" s="1069"/>
      <c r="F31" s="1069"/>
      <c r="G31" s="1069"/>
      <c r="H31" s="1069"/>
      <c r="I31" s="1069"/>
      <c r="J31" s="1069"/>
      <c r="K31" s="1069"/>
      <c r="L31" s="1069"/>
      <c r="M31" s="1069"/>
      <c r="N31" s="1069"/>
      <c r="O31" s="1069"/>
      <c r="P31" s="1070"/>
      <c r="Q31" s="1074">
        <v>535</v>
      </c>
      <c r="R31" s="1075"/>
      <c r="S31" s="1075"/>
      <c r="T31" s="1075"/>
      <c r="U31" s="1075"/>
      <c r="V31" s="1075">
        <v>555</v>
      </c>
      <c r="W31" s="1075"/>
      <c r="X31" s="1075"/>
      <c r="Y31" s="1075"/>
      <c r="Z31" s="1075"/>
      <c r="AA31" s="1075">
        <v>-19</v>
      </c>
      <c r="AB31" s="1075"/>
      <c r="AC31" s="1075"/>
      <c r="AD31" s="1075"/>
      <c r="AE31" s="1076"/>
      <c r="AF31" s="1050">
        <v>526</v>
      </c>
      <c r="AG31" s="1051"/>
      <c r="AH31" s="1051"/>
      <c r="AI31" s="1051"/>
      <c r="AJ31" s="1052"/>
      <c r="AK31" s="1011">
        <v>147</v>
      </c>
      <c r="AL31" s="1002"/>
      <c r="AM31" s="1002"/>
      <c r="AN31" s="1002"/>
      <c r="AO31" s="1002"/>
      <c r="AP31" s="1002">
        <v>360</v>
      </c>
      <c r="AQ31" s="1002"/>
      <c r="AR31" s="1002"/>
      <c r="AS31" s="1002"/>
      <c r="AT31" s="1002"/>
      <c r="AU31" s="1002">
        <v>257</v>
      </c>
      <c r="AV31" s="1002"/>
      <c r="AW31" s="1002"/>
      <c r="AX31" s="1002"/>
      <c r="AY31" s="1002"/>
      <c r="AZ31" s="1073" t="s">
        <v>568</v>
      </c>
      <c r="BA31" s="1073"/>
      <c r="BB31" s="1073"/>
      <c r="BC31" s="1073"/>
      <c r="BD31" s="1073"/>
      <c r="BE31" s="1063" t="s">
        <v>402</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403</v>
      </c>
      <c r="C32" s="1069"/>
      <c r="D32" s="1069"/>
      <c r="E32" s="1069"/>
      <c r="F32" s="1069"/>
      <c r="G32" s="1069"/>
      <c r="H32" s="1069"/>
      <c r="I32" s="1069"/>
      <c r="J32" s="1069"/>
      <c r="K32" s="1069"/>
      <c r="L32" s="1069"/>
      <c r="M32" s="1069"/>
      <c r="N32" s="1069"/>
      <c r="O32" s="1069"/>
      <c r="P32" s="1070"/>
      <c r="Q32" s="1074">
        <v>111</v>
      </c>
      <c r="R32" s="1075"/>
      <c r="S32" s="1075"/>
      <c r="T32" s="1075"/>
      <c r="U32" s="1075"/>
      <c r="V32" s="1075">
        <v>111</v>
      </c>
      <c r="W32" s="1075"/>
      <c r="X32" s="1075"/>
      <c r="Y32" s="1075"/>
      <c r="Z32" s="1075"/>
      <c r="AA32" s="1075">
        <v>0</v>
      </c>
      <c r="AB32" s="1075"/>
      <c r="AC32" s="1075"/>
      <c r="AD32" s="1075"/>
      <c r="AE32" s="1076"/>
      <c r="AF32" s="1050" t="s">
        <v>404</v>
      </c>
      <c r="AG32" s="1051"/>
      <c r="AH32" s="1051"/>
      <c r="AI32" s="1051"/>
      <c r="AJ32" s="1052"/>
      <c r="AK32" s="1011">
        <v>83</v>
      </c>
      <c r="AL32" s="1002"/>
      <c r="AM32" s="1002"/>
      <c r="AN32" s="1002"/>
      <c r="AO32" s="1002"/>
      <c r="AP32" s="1002">
        <v>1049</v>
      </c>
      <c r="AQ32" s="1002"/>
      <c r="AR32" s="1002"/>
      <c r="AS32" s="1002"/>
      <c r="AT32" s="1002"/>
      <c r="AU32" s="1002">
        <v>833</v>
      </c>
      <c r="AV32" s="1002"/>
      <c r="AW32" s="1002"/>
      <c r="AX32" s="1002"/>
      <c r="AY32" s="1002"/>
      <c r="AZ32" s="1073" t="s">
        <v>568</v>
      </c>
      <c r="BA32" s="1073"/>
      <c r="BB32" s="1073"/>
      <c r="BC32" s="1073"/>
      <c r="BD32" s="1073"/>
      <c r="BE32" s="1063" t="s">
        <v>405</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406</v>
      </c>
      <c r="C33" s="1069"/>
      <c r="D33" s="1069"/>
      <c r="E33" s="1069"/>
      <c r="F33" s="1069"/>
      <c r="G33" s="1069"/>
      <c r="H33" s="1069"/>
      <c r="I33" s="1069"/>
      <c r="J33" s="1069"/>
      <c r="K33" s="1069"/>
      <c r="L33" s="1069"/>
      <c r="M33" s="1069"/>
      <c r="N33" s="1069"/>
      <c r="O33" s="1069"/>
      <c r="P33" s="1070"/>
      <c r="Q33" s="1074">
        <v>106</v>
      </c>
      <c r="R33" s="1075"/>
      <c r="S33" s="1075"/>
      <c r="T33" s="1075"/>
      <c r="U33" s="1075"/>
      <c r="V33" s="1075">
        <v>106</v>
      </c>
      <c r="W33" s="1075"/>
      <c r="X33" s="1075"/>
      <c r="Y33" s="1075"/>
      <c r="Z33" s="1075"/>
      <c r="AA33" s="1075">
        <v>0</v>
      </c>
      <c r="AB33" s="1075"/>
      <c r="AC33" s="1075"/>
      <c r="AD33" s="1075"/>
      <c r="AE33" s="1076"/>
      <c r="AF33" s="1050" t="s">
        <v>404</v>
      </c>
      <c r="AG33" s="1051"/>
      <c r="AH33" s="1051"/>
      <c r="AI33" s="1051"/>
      <c r="AJ33" s="1052"/>
      <c r="AK33" s="1011">
        <v>64</v>
      </c>
      <c r="AL33" s="1002"/>
      <c r="AM33" s="1002"/>
      <c r="AN33" s="1002"/>
      <c r="AO33" s="1002"/>
      <c r="AP33" s="1002">
        <v>420</v>
      </c>
      <c r="AQ33" s="1002"/>
      <c r="AR33" s="1002"/>
      <c r="AS33" s="1002"/>
      <c r="AT33" s="1002"/>
      <c r="AU33" s="1002">
        <v>420</v>
      </c>
      <c r="AV33" s="1002"/>
      <c r="AW33" s="1002"/>
      <c r="AX33" s="1002"/>
      <c r="AY33" s="1002"/>
      <c r="AZ33" s="1073" t="s">
        <v>568</v>
      </c>
      <c r="BA33" s="1073"/>
      <c r="BB33" s="1073"/>
      <c r="BC33" s="1073"/>
      <c r="BD33" s="1073"/>
      <c r="BE33" s="1063" t="s">
        <v>407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408</v>
      </c>
      <c r="C34" s="1069"/>
      <c r="D34" s="1069"/>
      <c r="E34" s="1069"/>
      <c r="F34" s="1069"/>
      <c r="G34" s="1069"/>
      <c r="H34" s="1069"/>
      <c r="I34" s="1069"/>
      <c r="J34" s="1069"/>
      <c r="K34" s="1069"/>
      <c r="L34" s="1069"/>
      <c r="M34" s="1069"/>
      <c r="N34" s="1069"/>
      <c r="O34" s="1069"/>
      <c r="P34" s="1070"/>
      <c r="Q34" s="1074">
        <v>28</v>
      </c>
      <c r="R34" s="1075"/>
      <c r="S34" s="1075"/>
      <c r="T34" s="1075"/>
      <c r="U34" s="1075"/>
      <c r="V34" s="1075">
        <v>28</v>
      </c>
      <c r="W34" s="1075"/>
      <c r="X34" s="1075"/>
      <c r="Y34" s="1075"/>
      <c r="Z34" s="1075"/>
      <c r="AA34" s="1075">
        <v>0</v>
      </c>
      <c r="AB34" s="1075"/>
      <c r="AC34" s="1075"/>
      <c r="AD34" s="1075"/>
      <c r="AE34" s="1076"/>
      <c r="AF34" s="1050" t="s">
        <v>134</v>
      </c>
      <c r="AG34" s="1051"/>
      <c r="AH34" s="1051"/>
      <c r="AI34" s="1051"/>
      <c r="AJ34" s="1052"/>
      <c r="AK34" s="1011">
        <v>23</v>
      </c>
      <c r="AL34" s="1002"/>
      <c r="AM34" s="1002"/>
      <c r="AN34" s="1002"/>
      <c r="AO34" s="1002"/>
      <c r="AP34" s="1002">
        <v>181</v>
      </c>
      <c r="AQ34" s="1002"/>
      <c r="AR34" s="1002"/>
      <c r="AS34" s="1002"/>
      <c r="AT34" s="1002"/>
      <c r="AU34" s="1002">
        <v>181</v>
      </c>
      <c r="AV34" s="1002"/>
      <c r="AW34" s="1002"/>
      <c r="AX34" s="1002"/>
      <c r="AY34" s="1002"/>
      <c r="AZ34" s="1073" t="s">
        <v>568</v>
      </c>
      <c r="BA34" s="1073"/>
      <c r="BB34" s="1073"/>
      <c r="BC34" s="1073"/>
      <c r="BD34" s="1073"/>
      <c r="BE34" s="1063" t="s">
        <v>407</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409</v>
      </c>
      <c r="C35" s="1069"/>
      <c r="D35" s="1069"/>
      <c r="E35" s="1069"/>
      <c r="F35" s="1069"/>
      <c r="G35" s="1069"/>
      <c r="H35" s="1069"/>
      <c r="I35" s="1069"/>
      <c r="J35" s="1069"/>
      <c r="K35" s="1069"/>
      <c r="L35" s="1069"/>
      <c r="M35" s="1069"/>
      <c r="N35" s="1069"/>
      <c r="O35" s="1069"/>
      <c r="P35" s="1070"/>
      <c r="Q35" s="1074">
        <v>51</v>
      </c>
      <c r="R35" s="1075"/>
      <c r="S35" s="1075"/>
      <c r="T35" s="1075"/>
      <c r="U35" s="1075"/>
      <c r="V35" s="1075">
        <v>50</v>
      </c>
      <c r="W35" s="1075"/>
      <c r="X35" s="1075"/>
      <c r="Y35" s="1075"/>
      <c r="Z35" s="1075"/>
      <c r="AA35" s="1075">
        <v>1</v>
      </c>
      <c r="AB35" s="1075"/>
      <c r="AC35" s="1075"/>
      <c r="AD35" s="1075"/>
      <c r="AE35" s="1076"/>
      <c r="AF35" s="1050">
        <v>1</v>
      </c>
      <c r="AG35" s="1051"/>
      <c r="AH35" s="1051"/>
      <c r="AI35" s="1051"/>
      <c r="AJ35" s="1052"/>
      <c r="AK35" s="1011">
        <v>0</v>
      </c>
      <c r="AL35" s="1002"/>
      <c r="AM35" s="1002"/>
      <c r="AN35" s="1002"/>
      <c r="AO35" s="1002"/>
      <c r="AP35" s="1002" t="s">
        <v>568</v>
      </c>
      <c r="AQ35" s="1002"/>
      <c r="AR35" s="1002"/>
      <c r="AS35" s="1002"/>
      <c r="AT35" s="1002"/>
      <c r="AU35" s="1002" t="s">
        <v>568</v>
      </c>
      <c r="AV35" s="1002"/>
      <c r="AW35" s="1002"/>
      <c r="AX35" s="1002"/>
      <c r="AY35" s="1002"/>
      <c r="AZ35" s="1073" t="s">
        <v>568</v>
      </c>
      <c r="BA35" s="1073"/>
      <c r="BB35" s="1073"/>
      <c r="BC35" s="1073"/>
      <c r="BD35" s="1073"/>
      <c r="BE35" s="1063" t="s">
        <v>407</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385</v>
      </c>
      <c r="B63" s="975" t="s">
        <v>411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539</v>
      </c>
      <c r="AG63" s="990"/>
      <c r="AH63" s="990"/>
      <c r="AI63" s="990"/>
      <c r="AJ63" s="1061"/>
      <c r="AK63" s="1062"/>
      <c r="AL63" s="994"/>
      <c r="AM63" s="994"/>
      <c r="AN63" s="994"/>
      <c r="AO63" s="994"/>
      <c r="AP63" s="990">
        <v>2010</v>
      </c>
      <c r="AQ63" s="990"/>
      <c r="AR63" s="990"/>
      <c r="AS63" s="990"/>
      <c r="AT63" s="990"/>
      <c r="AU63" s="990">
        <f>SUM(AU28:AY62)</f>
        <v>1691</v>
      </c>
      <c r="AV63" s="990"/>
      <c r="AW63" s="990"/>
      <c r="AX63" s="990"/>
      <c r="AY63" s="990"/>
      <c r="AZ63" s="1056"/>
      <c r="BA63" s="1056"/>
      <c r="BB63" s="1056"/>
      <c r="BC63" s="1056"/>
      <c r="BD63" s="1056"/>
      <c r="BE63" s="991"/>
      <c r="BF63" s="991"/>
      <c r="BG63" s="991"/>
      <c r="BH63" s="991"/>
      <c r="BI63" s="992"/>
      <c r="BJ63" s="1057" t="s">
        <v>404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413</v>
      </c>
      <c r="B66" s="1027"/>
      <c r="C66" s="1027"/>
      <c r="D66" s="1027"/>
      <c r="E66" s="1027"/>
      <c r="F66" s="1027"/>
      <c r="G66" s="1027"/>
      <c r="H66" s="1027"/>
      <c r="I66" s="1027"/>
      <c r="J66" s="1027"/>
      <c r="K66" s="1027"/>
      <c r="L66" s="1027"/>
      <c r="M66" s="1027"/>
      <c r="N66" s="1027"/>
      <c r="O66" s="1027"/>
      <c r="P66" s="1028"/>
      <c r="Q66" s="1032" t="s">
        <v>414</v>
      </c>
      <c r="R66" s="1033"/>
      <c r="S66" s="1033"/>
      <c r="T66" s="1033"/>
      <c r="U66" s="1034"/>
      <c r="V66" s="1032" t="s">
        <v>391</v>
      </c>
      <c r="W66" s="1033"/>
      <c r="X66" s="1033"/>
      <c r="Y66" s="1033"/>
      <c r="Z66" s="1034"/>
      <c r="AA66" s="1032" t="s">
        <v>392</v>
      </c>
      <c r="AB66" s="1033"/>
      <c r="AC66" s="1033"/>
      <c r="AD66" s="1033"/>
      <c r="AE66" s="1034"/>
      <c r="AF66" s="1038" t="s">
        <v>415</v>
      </c>
      <c r="AG66" s="1039"/>
      <c r="AH66" s="1039"/>
      <c r="AI66" s="1039"/>
      <c r="AJ66" s="1040"/>
      <c r="AK66" s="1032" t="s">
        <v>416</v>
      </c>
      <c r="AL66" s="1027"/>
      <c r="AM66" s="1027"/>
      <c r="AN66" s="1027"/>
      <c r="AO66" s="1028"/>
      <c r="AP66" s="1032" t="s">
        <v>395</v>
      </c>
      <c r="AQ66" s="1033"/>
      <c r="AR66" s="1033"/>
      <c r="AS66" s="1033"/>
      <c r="AT66" s="1034"/>
      <c r="AU66" s="1032" t="s">
        <v>417</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570</v>
      </c>
      <c r="C68" s="1017"/>
      <c r="D68" s="1017"/>
      <c r="E68" s="1017"/>
      <c r="F68" s="1017"/>
      <c r="G68" s="1017"/>
      <c r="H68" s="1017"/>
      <c r="I68" s="1017"/>
      <c r="J68" s="1017"/>
      <c r="K68" s="1017"/>
      <c r="L68" s="1017"/>
      <c r="M68" s="1017"/>
      <c r="N68" s="1017"/>
      <c r="O68" s="1017"/>
      <c r="P68" s="1018"/>
      <c r="Q68" s="1019">
        <v>1345</v>
      </c>
      <c r="R68" s="1013"/>
      <c r="S68" s="1013"/>
      <c r="T68" s="1013"/>
      <c r="U68" s="1013"/>
      <c r="V68" s="1013">
        <v>1345</v>
      </c>
      <c r="W68" s="1013"/>
      <c r="X68" s="1013"/>
      <c r="Y68" s="1013"/>
      <c r="Z68" s="1013"/>
      <c r="AA68" s="1013" t="s">
        <v>568</v>
      </c>
      <c r="AB68" s="1013"/>
      <c r="AC68" s="1013"/>
      <c r="AD68" s="1013"/>
      <c r="AE68" s="1013"/>
      <c r="AF68" s="1013" t="s">
        <v>568</v>
      </c>
      <c r="AG68" s="1013"/>
      <c r="AH68" s="1013"/>
      <c r="AI68" s="1013"/>
      <c r="AJ68" s="1013"/>
      <c r="AK68" s="1013" t="s">
        <v>568</v>
      </c>
      <c r="AL68" s="1013"/>
      <c r="AM68" s="1013"/>
      <c r="AN68" s="1013"/>
      <c r="AO68" s="1013"/>
      <c r="AP68" s="1013">
        <v>37</v>
      </c>
      <c r="AQ68" s="1013"/>
      <c r="AR68" s="1013"/>
      <c r="AS68" s="1013"/>
      <c r="AT68" s="1013"/>
      <c r="AU68" s="1013">
        <v>19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571</v>
      </c>
      <c r="C69" s="1006"/>
      <c r="D69" s="1006"/>
      <c r="E69" s="1006"/>
      <c r="F69" s="1006"/>
      <c r="G69" s="1006"/>
      <c r="H69" s="1006"/>
      <c r="I69" s="1006"/>
      <c r="J69" s="1006"/>
      <c r="K69" s="1006"/>
      <c r="L69" s="1006"/>
      <c r="M69" s="1006"/>
      <c r="N69" s="1006"/>
      <c r="O69" s="1006"/>
      <c r="P69" s="1007"/>
      <c r="Q69" s="1008">
        <v>353</v>
      </c>
      <c r="R69" s="1002"/>
      <c r="S69" s="1002"/>
      <c r="T69" s="1002"/>
      <c r="U69" s="1002"/>
      <c r="V69" s="1002">
        <v>318</v>
      </c>
      <c r="W69" s="1002"/>
      <c r="X69" s="1002"/>
      <c r="Y69" s="1002"/>
      <c r="Z69" s="1002"/>
      <c r="AA69" s="1002">
        <v>35</v>
      </c>
      <c r="AB69" s="1002"/>
      <c r="AC69" s="1002"/>
      <c r="AD69" s="1002"/>
      <c r="AE69" s="1002"/>
      <c r="AF69" s="1002">
        <v>35</v>
      </c>
      <c r="AG69" s="1002"/>
      <c r="AH69" s="1002"/>
      <c r="AI69" s="1002"/>
      <c r="AJ69" s="1002"/>
      <c r="AK69" s="1002" t="s">
        <v>568</v>
      </c>
      <c r="AL69" s="1002"/>
      <c r="AM69" s="1002"/>
      <c r="AN69" s="1002"/>
      <c r="AO69" s="1002"/>
      <c r="AP69" s="1002" t="s">
        <v>568</v>
      </c>
      <c r="AQ69" s="1002"/>
      <c r="AR69" s="1002"/>
      <c r="AS69" s="1002"/>
      <c r="AT69" s="1002"/>
      <c r="AU69" s="1002" t="s">
        <v>568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572</v>
      </c>
      <c r="C70" s="1006"/>
      <c r="D70" s="1006"/>
      <c r="E70" s="1006"/>
      <c r="F70" s="1006"/>
      <c r="G70" s="1006"/>
      <c r="H70" s="1006"/>
      <c r="I70" s="1006"/>
      <c r="J70" s="1006"/>
      <c r="K70" s="1006"/>
      <c r="L70" s="1006"/>
      <c r="M70" s="1006"/>
      <c r="N70" s="1006"/>
      <c r="O70" s="1006"/>
      <c r="P70" s="1007"/>
      <c r="Q70" s="1008">
        <v>505</v>
      </c>
      <c r="R70" s="1002"/>
      <c r="S70" s="1002"/>
      <c r="T70" s="1002"/>
      <c r="U70" s="1002"/>
      <c r="V70" s="1002">
        <v>493</v>
      </c>
      <c r="W70" s="1002"/>
      <c r="X70" s="1002"/>
      <c r="Y70" s="1002"/>
      <c r="Z70" s="1002"/>
      <c r="AA70" s="1002">
        <v>13</v>
      </c>
      <c r="AB70" s="1002"/>
      <c r="AC70" s="1002"/>
      <c r="AD70" s="1002"/>
      <c r="AE70" s="1002"/>
      <c r="AF70" s="1002">
        <v>13</v>
      </c>
      <c r="AG70" s="1002"/>
      <c r="AH70" s="1002"/>
      <c r="AI70" s="1002"/>
      <c r="AJ70" s="1002"/>
      <c r="AK70" s="1002" t="s">
        <v>568</v>
      </c>
      <c r="AL70" s="1002"/>
      <c r="AM70" s="1002"/>
      <c r="AN70" s="1002"/>
      <c r="AO70" s="1002"/>
      <c r="AP70" s="1002" t="s">
        <v>568</v>
      </c>
      <c r="AQ70" s="1002"/>
      <c r="AR70" s="1002"/>
      <c r="AS70" s="1002"/>
      <c r="AT70" s="1002"/>
      <c r="AU70" s="1002" t="s">
        <v>568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573</v>
      </c>
      <c r="C71" s="1006"/>
      <c r="D71" s="1006"/>
      <c r="E71" s="1006"/>
      <c r="F71" s="1006"/>
      <c r="G71" s="1006"/>
      <c r="H71" s="1006"/>
      <c r="I71" s="1006"/>
      <c r="J71" s="1006"/>
      <c r="K71" s="1006"/>
      <c r="L71" s="1006"/>
      <c r="M71" s="1006"/>
      <c r="N71" s="1006"/>
      <c r="O71" s="1006"/>
      <c r="P71" s="1007"/>
      <c r="Q71" s="1008">
        <v>103</v>
      </c>
      <c r="R71" s="1002"/>
      <c r="S71" s="1002"/>
      <c r="T71" s="1002"/>
      <c r="U71" s="1002"/>
      <c r="V71" s="1002">
        <v>91</v>
      </c>
      <c r="W71" s="1002"/>
      <c r="X71" s="1002"/>
      <c r="Y71" s="1002"/>
      <c r="Z71" s="1002"/>
      <c r="AA71" s="1002">
        <v>12</v>
      </c>
      <c r="AB71" s="1002"/>
      <c r="AC71" s="1002"/>
      <c r="AD71" s="1002"/>
      <c r="AE71" s="1002"/>
      <c r="AF71" s="1002">
        <v>12</v>
      </c>
      <c r="AG71" s="1002"/>
      <c r="AH71" s="1002"/>
      <c r="AI71" s="1002"/>
      <c r="AJ71" s="1002"/>
      <c r="AK71" s="1002" t="s">
        <v>568</v>
      </c>
      <c r="AL71" s="1002"/>
      <c r="AM71" s="1002"/>
      <c r="AN71" s="1002"/>
      <c r="AO71" s="1002"/>
      <c r="AP71" s="1002" t="s">
        <v>568</v>
      </c>
      <c r="AQ71" s="1002"/>
      <c r="AR71" s="1002"/>
      <c r="AS71" s="1002"/>
      <c r="AT71" s="1002"/>
      <c r="AU71" s="1002" t="s">
        <v>568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574</v>
      </c>
      <c r="C72" s="1006"/>
      <c r="D72" s="1006"/>
      <c r="E72" s="1006"/>
      <c r="F72" s="1006"/>
      <c r="G72" s="1006"/>
      <c r="H72" s="1006"/>
      <c r="I72" s="1006"/>
      <c r="J72" s="1006"/>
      <c r="K72" s="1006"/>
      <c r="L72" s="1006"/>
      <c r="M72" s="1006"/>
      <c r="N72" s="1006"/>
      <c r="O72" s="1006"/>
      <c r="P72" s="1007"/>
      <c r="Q72" s="1008">
        <v>33</v>
      </c>
      <c r="R72" s="1002"/>
      <c r="S72" s="1002"/>
      <c r="T72" s="1002"/>
      <c r="U72" s="1002"/>
      <c r="V72" s="1002">
        <v>31</v>
      </c>
      <c r="W72" s="1002"/>
      <c r="X72" s="1002"/>
      <c r="Y72" s="1002"/>
      <c r="Z72" s="1002"/>
      <c r="AA72" s="1002">
        <v>3</v>
      </c>
      <c r="AB72" s="1002"/>
      <c r="AC72" s="1002"/>
      <c r="AD72" s="1002"/>
      <c r="AE72" s="1002"/>
      <c r="AF72" s="1002">
        <v>3</v>
      </c>
      <c r="AG72" s="1002"/>
      <c r="AH72" s="1002"/>
      <c r="AI72" s="1002"/>
      <c r="AJ72" s="1002"/>
      <c r="AK72" s="1002" t="s">
        <v>568</v>
      </c>
      <c r="AL72" s="1002"/>
      <c r="AM72" s="1002"/>
      <c r="AN72" s="1002"/>
      <c r="AO72" s="1002"/>
      <c r="AP72" s="1002" t="s">
        <v>568</v>
      </c>
      <c r="AQ72" s="1002"/>
      <c r="AR72" s="1002"/>
      <c r="AS72" s="1002"/>
      <c r="AT72" s="1002"/>
      <c r="AU72" s="1002" t="s">
        <v>568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575</v>
      </c>
      <c r="C73" s="1006"/>
      <c r="D73" s="1006"/>
      <c r="E73" s="1006"/>
      <c r="F73" s="1006"/>
      <c r="G73" s="1006"/>
      <c r="H73" s="1006"/>
      <c r="I73" s="1006"/>
      <c r="J73" s="1006"/>
      <c r="K73" s="1006"/>
      <c r="L73" s="1006"/>
      <c r="M73" s="1006"/>
      <c r="N73" s="1006"/>
      <c r="O73" s="1006"/>
      <c r="P73" s="1007"/>
      <c r="Q73" s="1008">
        <v>26</v>
      </c>
      <c r="R73" s="1002"/>
      <c r="S73" s="1002"/>
      <c r="T73" s="1002"/>
      <c r="U73" s="1002"/>
      <c r="V73" s="1002">
        <v>26</v>
      </c>
      <c r="W73" s="1002"/>
      <c r="X73" s="1002"/>
      <c r="Y73" s="1002"/>
      <c r="Z73" s="1002"/>
      <c r="AA73" s="1002">
        <v>0</v>
      </c>
      <c r="AB73" s="1002"/>
      <c r="AC73" s="1002"/>
      <c r="AD73" s="1002"/>
      <c r="AE73" s="1002"/>
      <c r="AF73" s="1002">
        <v>0</v>
      </c>
      <c r="AG73" s="1002"/>
      <c r="AH73" s="1002"/>
      <c r="AI73" s="1002"/>
      <c r="AJ73" s="1002"/>
      <c r="AK73" s="1002" t="s">
        <v>568</v>
      </c>
      <c r="AL73" s="1002"/>
      <c r="AM73" s="1002"/>
      <c r="AN73" s="1002"/>
      <c r="AO73" s="1002"/>
      <c r="AP73" s="1002">
        <v>166</v>
      </c>
      <c r="AQ73" s="1002"/>
      <c r="AR73" s="1002"/>
      <c r="AS73" s="1002"/>
      <c r="AT73" s="1002"/>
      <c r="AU73" s="1002">
        <v>148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576</v>
      </c>
      <c r="C74" s="1006"/>
      <c r="D74" s="1006"/>
      <c r="E74" s="1006"/>
      <c r="F74" s="1006"/>
      <c r="G74" s="1006"/>
      <c r="H74" s="1006"/>
      <c r="I74" s="1006"/>
      <c r="J74" s="1006"/>
      <c r="K74" s="1006"/>
      <c r="L74" s="1006"/>
      <c r="M74" s="1006"/>
      <c r="N74" s="1006"/>
      <c r="O74" s="1006"/>
      <c r="P74" s="1007"/>
      <c r="Q74" s="1008">
        <v>167</v>
      </c>
      <c r="R74" s="1002"/>
      <c r="S74" s="1002"/>
      <c r="T74" s="1002"/>
      <c r="U74" s="1002"/>
      <c r="V74" s="1002">
        <v>167</v>
      </c>
      <c r="W74" s="1002"/>
      <c r="X74" s="1002"/>
      <c r="Y74" s="1002"/>
      <c r="Z74" s="1002"/>
      <c r="AA74" s="1002" t="s">
        <v>568</v>
      </c>
      <c r="AB74" s="1002"/>
      <c r="AC74" s="1002"/>
      <c r="AD74" s="1002"/>
      <c r="AE74" s="1002"/>
      <c r="AF74" s="1002" t="s">
        <v>568</v>
      </c>
      <c r="AG74" s="1002"/>
      <c r="AH74" s="1002"/>
      <c r="AI74" s="1002"/>
      <c r="AJ74" s="1002"/>
      <c r="AK74" s="1002" t="s">
        <v>568</v>
      </c>
      <c r="AL74" s="1002"/>
      <c r="AM74" s="1002"/>
      <c r="AN74" s="1002"/>
      <c r="AO74" s="1002"/>
      <c r="AP74" s="1002" t="s">
        <v>568</v>
      </c>
      <c r="AQ74" s="1002"/>
      <c r="AR74" s="1002"/>
      <c r="AS74" s="1002"/>
      <c r="AT74" s="1002"/>
      <c r="AU74" s="1002" t="s">
        <v>568</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577</v>
      </c>
      <c r="C75" s="1006"/>
      <c r="D75" s="1006"/>
      <c r="E75" s="1006"/>
      <c r="F75" s="1006"/>
      <c r="G75" s="1006"/>
      <c r="H75" s="1006"/>
      <c r="I75" s="1006"/>
      <c r="J75" s="1006"/>
      <c r="K75" s="1006"/>
      <c r="L75" s="1006"/>
      <c r="M75" s="1006"/>
      <c r="N75" s="1006"/>
      <c r="O75" s="1006"/>
      <c r="P75" s="1007"/>
      <c r="Q75" s="1009">
        <v>46</v>
      </c>
      <c r="R75" s="1010"/>
      <c r="S75" s="1010"/>
      <c r="T75" s="1010"/>
      <c r="U75" s="1011"/>
      <c r="V75" s="1012">
        <v>46</v>
      </c>
      <c r="W75" s="1010"/>
      <c r="X75" s="1010"/>
      <c r="Y75" s="1010"/>
      <c r="Z75" s="1011"/>
      <c r="AA75" s="1012" t="s">
        <v>568</v>
      </c>
      <c r="AB75" s="1010"/>
      <c r="AC75" s="1010"/>
      <c r="AD75" s="1010"/>
      <c r="AE75" s="1011"/>
      <c r="AF75" s="1012" t="s">
        <v>568</v>
      </c>
      <c r="AG75" s="1010"/>
      <c r="AH75" s="1010"/>
      <c r="AI75" s="1010"/>
      <c r="AJ75" s="1011"/>
      <c r="AK75" s="1012" t="s">
        <v>568</v>
      </c>
      <c r="AL75" s="1010"/>
      <c r="AM75" s="1010"/>
      <c r="AN75" s="1010"/>
      <c r="AO75" s="1011"/>
      <c r="AP75" s="1012" t="s">
        <v>568</v>
      </c>
      <c r="AQ75" s="1010"/>
      <c r="AR75" s="1010"/>
      <c r="AS75" s="1010"/>
      <c r="AT75" s="1011"/>
      <c r="AU75" s="1012" t="s">
        <v>568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578</v>
      </c>
      <c r="C76" s="1006"/>
      <c r="D76" s="1006"/>
      <c r="E76" s="1006"/>
      <c r="F76" s="1006"/>
      <c r="G76" s="1006"/>
      <c r="H76" s="1006"/>
      <c r="I76" s="1006"/>
      <c r="J76" s="1006"/>
      <c r="K76" s="1006"/>
      <c r="L76" s="1006"/>
      <c r="M76" s="1006"/>
      <c r="N76" s="1006"/>
      <c r="O76" s="1006"/>
      <c r="P76" s="1007"/>
      <c r="Q76" s="1009">
        <v>148</v>
      </c>
      <c r="R76" s="1010"/>
      <c r="S76" s="1010"/>
      <c r="T76" s="1010"/>
      <c r="U76" s="1011"/>
      <c r="V76" s="1012">
        <v>140</v>
      </c>
      <c r="W76" s="1010"/>
      <c r="X76" s="1010"/>
      <c r="Y76" s="1010"/>
      <c r="Z76" s="1011"/>
      <c r="AA76" s="1012">
        <v>9</v>
      </c>
      <c r="AB76" s="1010"/>
      <c r="AC76" s="1010"/>
      <c r="AD76" s="1010"/>
      <c r="AE76" s="1011"/>
      <c r="AF76" s="1012">
        <v>9</v>
      </c>
      <c r="AG76" s="1010"/>
      <c r="AH76" s="1010"/>
      <c r="AI76" s="1010"/>
      <c r="AJ76" s="1011"/>
      <c r="AK76" s="1012" t="s">
        <v>568</v>
      </c>
      <c r="AL76" s="1010"/>
      <c r="AM76" s="1010"/>
      <c r="AN76" s="1010"/>
      <c r="AO76" s="1011"/>
      <c r="AP76" s="1012" t="s">
        <v>568</v>
      </c>
      <c r="AQ76" s="1010"/>
      <c r="AR76" s="1010"/>
      <c r="AS76" s="1010"/>
      <c r="AT76" s="1011"/>
      <c r="AU76" s="1012" t="s">
        <v>568</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579</v>
      </c>
      <c r="C77" s="1006"/>
      <c r="D77" s="1006"/>
      <c r="E77" s="1006"/>
      <c r="F77" s="1006"/>
      <c r="G77" s="1006"/>
      <c r="H77" s="1006"/>
      <c r="I77" s="1006"/>
      <c r="J77" s="1006"/>
      <c r="K77" s="1006"/>
      <c r="L77" s="1006"/>
      <c r="M77" s="1006"/>
      <c r="N77" s="1006"/>
      <c r="O77" s="1006"/>
      <c r="P77" s="1007"/>
      <c r="Q77" s="1009">
        <v>4961</v>
      </c>
      <c r="R77" s="1010"/>
      <c r="S77" s="1010"/>
      <c r="T77" s="1010"/>
      <c r="U77" s="1011"/>
      <c r="V77" s="1012">
        <v>4165</v>
      </c>
      <c r="W77" s="1010"/>
      <c r="X77" s="1010"/>
      <c r="Y77" s="1010"/>
      <c r="Z77" s="1011"/>
      <c r="AA77" s="1012">
        <v>796</v>
      </c>
      <c r="AB77" s="1010"/>
      <c r="AC77" s="1010"/>
      <c r="AD77" s="1010"/>
      <c r="AE77" s="1011"/>
      <c r="AF77" s="1012">
        <v>796</v>
      </c>
      <c r="AG77" s="1010"/>
      <c r="AH77" s="1010"/>
      <c r="AI77" s="1010"/>
      <c r="AJ77" s="1011"/>
      <c r="AK77" s="1012">
        <v>51</v>
      </c>
      <c r="AL77" s="1010"/>
      <c r="AM77" s="1010"/>
      <c r="AN77" s="1010"/>
      <c r="AO77" s="1011"/>
      <c r="AP77" s="1012" t="s">
        <v>568</v>
      </c>
      <c r="AQ77" s="1010"/>
      <c r="AR77" s="1010"/>
      <c r="AS77" s="1010"/>
      <c r="AT77" s="1011"/>
      <c r="AU77" s="1012" t="s">
        <v>568</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580</v>
      </c>
      <c r="C78" s="1006"/>
      <c r="D78" s="1006"/>
      <c r="E78" s="1006"/>
      <c r="F78" s="1006"/>
      <c r="G78" s="1006"/>
      <c r="H78" s="1006"/>
      <c r="I78" s="1006"/>
      <c r="J78" s="1006"/>
      <c r="K78" s="1006"/>
      <c r="L78" s="1006"/>
      <c r="M78" s="1006"/>
      <c r="N78" s="1006"/>
      <c r="O78" s="1006"/>
      <c r="P78" s="1007"/>
      <c r="Q78" s="1008">
        <v>12</v>
      </c>
      <c r="R78" s="1002"/>
      <c r="S78" s="1002"/>
      <c r="T78" s="1002"/>
      <c r="U78" s="1002"/>
      <c r="V78" s="1002">
        <v>12</v>
      </c>
      <c r="W78" s="1002"/>
      <c r="X78" s="1002"/>
      <c r="Y78" s="1002"/>
      <c r="Z78" s="1002"/>
      <c r="AA78" s="1002" t="s">
        <v>569</v>
      </c>
      <c r="AB78" s="1002"/>
      <c r="AC78" s="1002"/>
      <c r="AD78" s="1002"/>
      <c r="AE78" s="1002"/>
      <c r="AF78" s="1002" t="s">
        <v>568</v>
      </c>
      <c r="AG78" s="1002"/>
      <c r="AH78" s="1002"/>
      <c r="AI78" s="1002"/>
      <c r="AJ78" s="1002"/>
      <c r="AK78" s="1002" t="s">
        <v>568</v>
      </c>
      <c r="AL78" s="1002"/>
      <c r="AM78" s="1002"/>
      <c r="AN78" s="1002"/>
      <c r="AO78" s="1002"/>
      <c r="AP78" s="1002" t="s">
        <v>568</v>
      </c>
      <c r="AQ78" s="1002"/>
      <c r="AR78" s="1002"/>
      <c r="AS78" s="1002"/>
      <c r="AT78" s="1002"/>
      <c r="AU78" s="1002" t="s">
        <v>568</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582</v>
      </c>
      <c r="C79" s="1006"/>
      <c r="D79" s="1006"/>
      <c r="E79" s="1006"/>
      <c r="F79" s="1006"/>
      <c r="G79" s="1006"/>
      <c r="H79" s="1006"/>
      <c r="I79" s="1006"/>
      <c r="J79" s="1006"/>
      <c r="K79" s="1006"/>
      <c r="L79" s="1006"/>
      <c r="M79" s="1006"/>
      <c r="N79" s="1006"/>
      <c r="O79" s="1006"/>
      <c r="P79" s="1007"/>
      <c r="Q79" s="1008">
        <v>57</v>
      </c>
      <c r="R79" s="1002"/>
      <c r="S79" s="1002"/>
      <c r="T79" s="1002"/>
      <c r="U79" s="1002"/>
      <c r="V79" s="1002">
        <v>52</v>
      </c>
      <c r="W79" s="1002"/>
      <c r="X79" s="1002"/>
      <c r="Y79" s="1002"/>
      <c r="Z79" s="1002"/>
      <c r="AA79" s="1002">
        <v>5</v>
      </c>
      <c r="AB79" s="1002"/>
      <c r="AC79" s="1002"/>
      <c r="AD79" s="1002"/>
      <c r="AE79" s="1002"/>
      <c r="AF79" s="1002">
        <v>5</v>
      </c>
      <c r="AG79" s="1002"/>
      <c r="AH79" s="1002"/>
      <c r="AI79" s="1002"/>
      <c r="AJ79" s="1002"/>
      <c r="AK79" s="1002" t="s">
        <v>568</v>
      </c>
      <c r="AL79" s="1002"/>
      <c r="AM79" s="1002"/>
      <c r="AN79" s="1002"/>
      <c r="AO79" s="1002"/>
      <c r="AP79" s="1002" t="s">
        <v>568</v>
      </c>
      <c r="AQ79" s="1002"/>
      <c r="AR79" s="1002"/>
      <c r="AS79" s="1002"/>
      <c r="AT79" s="1002"/>
      <c r="AU79" s="1002" t="s">
        <v>568</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t="s">
        <v>581</v>
      </c>
      <c r="C80" s="1006"/>
      <c r="D80" s="1006"/>
      <c r="E80" s="1006"/>
      <c r="F80" s="1006"/>
      <c r="G80" s="1006"/>
      <c r="H80" s="1006"/>
      <c r="I80" s="1006"/>
      <c r="J80" s="1006"/>
      <c r="K80" s="1006"/>
      <c r="L80" s="1006"/>
      <c r="M80" s="1006"/>
      <c r="N80" s="1006"/>
      <c r="O80" s="1006"/>
      <c r="P80" s="1007"/>
      <c r="Q80" s="1008">
        <v>146276</v>
      </c>
      <c r="R80" s="1002"/>
      <c r="S80" s="1002"/>
      <c r="T80" s="1002"/>
      <c r="U80" s="1002"/>
      <c r="V80" s="1002">
        <v>142795</v>
      </c>
      <c r="W80" s="1002"/>
      <c r="X80" s="1002"/>
      <c r="Y80" s="1002"/>
      <c r="Z80" s="1002"/>
      <c r="AA80" s="1002">
        <v>3481</v>
      </c>
      <c r="AB80" s="1002"/>
      <c r="AC80" s="1002"/>
      <c r="AD80" s="1002"/>
      <c r="AE80" s="1002"/>
      <c r="AF80" s="1002">
        <v>3481</v>
      </c>
      <c r="AG80" s="1002"/>
      <c r="AH80" s="1002"/>
      <c r="AI80" s="1002"/>
      <c r="AJ80" s="1002"/>
      <c r="AK80" s="1002" t="s">
        <v>568</v>
      </c>
      <c r="AL80" s="1002"/>
      <c r="AM80" s="1002"/>
      <c r="AN80" s="1002"/>
      <c r="AO80" s="1002"/>
      <c r="AP80" s="1002" t="s">
        <v>568</v>
      </c>
      <c r="AQ80" s="1002"/>
      <c r="AR80" s="1002"/>
      <c r="AS80" s="1002"/>
      <c r="AT80" s="1002"/>
      <c r="AU80" s="1002" t="s">
        <v>568</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385</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4354</v>
      </c>
      <c r="AG88" s="990"/>
      <c r="AH88" s="990"/>
      <c r="AI88" s="990"/>
      <c r="AJ88" s="990"/>
      <c r="AK88" s="994"/>
      <c r="AL88" s="994"/>
      <c r="AM88" s="994"/>
      <c r="AN88" s="994"/>
      <c r="AO88" s="994"/>
      <c r="AP88" s="990">
        <v>203</v>
      </c>
      <c r="AQ88" s="990"/>
      <c r="AR88" s="990"/>
      <c r="AS88" s="990"/>
      <c r="AT88" s="990"/>
      <c r="AU88" s="990">
        <v>167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14</v>
      </c>
      <c r="CS102" s="982"/>
      <c r="CT102" s="982"/>
      <c r="CU102" s="982"/>
      <c r="CV102" s="983"/>
      <c r="CW102" s="981" t="s">
        <v>586</v>
      </c>
      <c r="CX102" s="982"/>
      <c r="CY102" s="982"/>
      <c r="CZ102" s="982"/>
      <c r="DA102" s="983"/>
      <c r="DB102" s="981" t="s">
        <v>586</v>
      </c>
      <c r="DC102" s="982"/>
      <c r="DD102" s="982"/>
      <c r="DE102" s="982"/>
      <c r="DF102" s="983"/>
      <c r="DG102" s="981" t="s">
        <v>586</v>
      </c>
      <c r="DH102" s="982"/>
      <c r="DI102" s="982"/>
      <c r="DJ102" s="982"/>
      <c r="DK102" s="983"/>
      <c r="DL102" s="981" t="s">
        <v>586</v>
      </c>
      <c r="DM102" s="982"/>
      <c r="DN102" s="982"/>
      <c r="DO102" s="982"/>
      <c r="DP102" s="983"/>
      <c r="DQ102" s="981" t="s">
        <v>586</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303</v>
      </c>
      <c r="AG109" s="925"/>
      <c r="AH109" s="925"/>
      <c r="AI109" s="925"/>
      <c r="AJ109" s="926"/>
      <c r="AK109" s="927" t="s">
        <v>302</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303</v>
      </c>
      <c r="BW109" s="925"/>
      <c r="BX109" s="925"/>
      <c r="BY109" s="925"/>
      <c r="BZ109" s="926"/>
      <c r="CA109" s="927" t="s">
        <v>302</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303</v>
      </c>
      <c r="DM109" s="925"/>
      <c r="DN109" s="925"/>
      <c r="DO109" s="925"/>
      <c r="DP109" s="926"/>
      <c r="DQ109" s="927" t="s">
        <v>302</v>
      </c>
      <c r="DR109" s="925"/>
      <c r="DS109" s="925"/>
      <c r="DT109" s="925"/>
      <c r="DU109" s="926"/>
      <c r="DV109" s="927" t="s">
        <v>428</v>
      </c>
      <c r="DW109" s="925"/>
      <c r="DX109" s="925"/>
      <c r="DY109" s="925"/>
      <c r="DZ109" s="956"/>
    </row>
    <row r="110" spans="1:131" s="226" customFormat="1" ht="26.25" customHeight="1" x14ac:dyDescent="0.15">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682345</v>
      </c>
      <c r="AB110" s="918"/>
      <c r="AC110" s="918"/>
      <c r="AD110" s="918"/>
      <c r="AE110" s="919"/>
      <c r="AF110" s="920">
        <v>649325</v>
      </c>
      <c r="AG110" s="918"/>
      <c r="AH110" s="918"/>
      <c r="AI110" s="918"/>
      <c r="AJ110" s="919"/>
      <c r="AK110" s="920">
        <v>588826</v>
      </c>
      <c r="AL110" s="918"/>
      <c r="AM110" s="918"/>
      <c r="AN110" s="918"/>
      <c r="AO110" s="919"/>
      <c r="AP110" s="921">
        <v>26.2</v>
      </c>
      <c r="AQ110" s="922"/>
      <c r="AR110" s="922"/>
      <c r="AS110" s="922"/>
      <c r="AT110" s="923"/>
      <c r="AU110" s="957" t="s">
        <v>67</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3972112</v>
      </c>
      <c r="BR110" s="865"/>
      <c r="BS110" s="865"/>
      <c r="BT110" s="865"/>
      <c r="BU110" s="865"/>
      <c r="BV110" s="865">
        <v>4804729</v>
      </c>
      <c r="BW110" s="865"/>
      <c r="BX110" s="865"/>
      <c r="BY110" s="865"/>
      <c r="BZ110" s="865"/>
      <c r="CA110" s="865">
        <v>6046273</v>
      </c>
      <c r="CB110" s="865"/>
      <c r="CC110" s="865"/>
      <c r="CD110" s="865"/>
      <c r="CE110" s="865"/>
      <c r="CF110" s="889">
        <v>268.8</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134</v>
      </c>
      <c r="DH110" s="865"/>
      <c r="DI110" s="865"/>
      <c r="DJ110" s="865"/>
      <c r="DK110" s="865"/>
      <c r="DL110" s="865" t="s">
        <v>134</v>
      </c>
      <c r="DM110" s="865"/>
      <c r="DN110" s="865"/>
      <c r="DO110" s="865"/>
      <c r="DP110" s="865"/>
      <c r="DQ110" s="865" t="s">
        <v>134</v>
      </c>
      <c r="DR110" s="865"/>
      <c r="DS110" s="865"/>
      <c r="DT110" s="865"/>
      <c r="DU110" s="865"/>
      <c r="DV110" s="866" t="s">
        <v>134</v>
      </c>
      <c r="DW110" s="866"/>
      <c r="DX110" s="866"/>
      <c r="DY110" s="866"/>
      <c r="DZ110" s="867"/>
    </row>
    <row r="111" spans="1:131" s="226" customFormat="1" ht="26.25" customHeight="1" x14ac:dyDescent="0.15">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134</v>
      </c>
      <c r="AB111" s="946"/>
      <c r="AC111" s="946"/>
      <c r="AD111" s="946"/>
      <c r="AE111" s="947"/>
      <c r="AF111" s="948" t="s">
        <v>134</v>
      </c>
      <c r="AG111" s="946"/>
      <c r="AH111" s="946"/>
      <c r="AI111" s="946"/>
      <c r="AJ111" s="947"/>
      <c r="AK111" s="948" t="s">
        <v>134</v>
      </c>
      <c r="AL111" s="946"/>
      <c r="AM111" s="946"/>
      <c r="AN111" s="946"/>
      <c r="AO111" s="947"/>
      <c r="AP111" s="949" t="s">
        <v>134</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v>84789</v>
      </c>
      <c r="BR111" s="837"/>
      <c r="BS111" s="837"/>
      <c r="BT111" s="837"/>
      <c r="BU111" s="837"/>
      <c r="BV111" s="837">
        <v>71609</v>
      </c>
      <c r="BW111" s="837"/>
      <c r="BX111" s="837"/>
      <c r="BY111" s="837"/>
      <c r="BZ111" s="837"/>
      <c r="CA111" s="837">
        <v>58340</v>
      </c>
      <c r="CB111" s="837"/>
      <c r="CC111" s="837"/>
      <c r="CD111" s="837"/>
      <c r="CE111" s="837"/>
      <c r="CF111" s="898">
        <v>2.6</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404</v>
      </c>
      <c r="DH111" s="837"/>
      <c r="DI111" s="837"/>
      <c r="DJ111" s="837"/>
      <c r="DK111" s="837"/>
      <c r="DL111" s="837" t="s">
        <v>404</v>
      </c>
      <c r="DM111" s="837"/>
      <c r="DN111" s="837"/>
      <c r="DO111" s="837"/>
      <c r="DP111" s="837"/>
      <c r="DQ111" s="837" t="s">
        <v>404</v>
      </c>
      <c r="DR111" s="837"/>
      <c r="DS111" s="837"/>
      <c r="DT111" s="837"/>
      <c r="DU111" s="837"/>
      <c r="DV111" s="814" t="s">
        <v>404</v>
      </c>
      <c r="DW111" s="814"/>
      <c r="DX111" s="814"/>
      <c r="DY111" s="814"/>
      <c r="DZ111" s="815"/>
    </row>
    <row r="112" spans="1:131" s="226" customFormat="1" ht="26.25" customHeight="1" x14ac:dyDescent="0.15">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404</v>
      </c>
      <c r="AB112" s="800"/>
      <c r="AC112" s="800"/>
      <c r="AD112" s="800"/>
      <c r="AE112" s="801"/>
      <c r="AF112" s="802" t="s">
        <v>404</v>
      </c>
      <c r="AG112" s="800"/>
      <c r="AH112" s="800"/>
      <c r="AI112" s="800"/>
      <c r="AJ112" s="801"/>
      <c r="AK112" s="802" t="s">
        <v>404</v>
      </c>
      <c r="AL112" s="800"/>
      <c r="AM112" s="800"/>
      <c r="AN112" s="800"/>
      <c r="AO112" s="801"/>
      <c r="AP112" s="847" t="s">
        <v>134</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1871598</v>
      </c>
      <c r="BR112" s="837"/>
      <c r="BS112" s="837"/>
      <c r="BT112" s="837"/>
      <c r="BU112" s="837"/>
      <c r="BV112" s="837">
        <v>1898892</v>
      </c>
      <c r="BW112" s="837"/>
      <c r="BX112" s="837"/>
      <c r="BY112" s="837"/>
      <c r="BZ112" s="837"/>
      <c r="CA112" s="837">
        <v>1786758</v>
      </c>
      <c r="CB112" s="837"/>
      <c r="CC112" s="837"/>
      <c r="CD112" s="837"/>
      <c r="CE112" s="837"/>
      <c r="CF112" s="898">
        <v>79.400000000000006</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134</v>
      </c>
      <c r="DH112" s="837"/>
      <c r="DI112" s="837"/>
      <c r="DJ112" s="837"/>
      <c r="DK112" s="837"/>
      <c r="DL112" s="837" t="s">
        <v>404</v>
      </c>
      <c r="DM112" s="837"/>
      <c r="DN112" s="837"/>
      <c r="DO112" s="837"/>
      <c r="DP112" s="837"/>
      <c r="DQ112" s="837" t="s">
        <v>404</v>
      </c>
      <c r="DR112" s="837"/>
      <c r="DS112" s="837"/>
      <c r="DT112" s="837"/>
      <c r="DU112" s="837"/>
      <c r="DV112" s="814" t="s">
        <v>404</v>
      </c>
      <c r="DW112" s="814"/>
      <c r="DX112" s="814"/>
      <c r="DY112" s="814"/>
      <c r="DZ112" s="815"/>
    </row>
    <row r="113" spans="1:130" s="226" customFormat="1" ht="26.25" customHeight="1" x14ac:dyDescent="0.15">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152482</v>
      </c>
      <c r="AB113" s="946"/>
      <c r="AC113" s="946"/>
      <c r="AD113" s="946"/>
      <c r="AE113" s="947"/>
      <c r="AF113" s="948">
        <v>169546</v>
      </c>
      <c r="AG113" s="946"/>
      <c r="AH113" s="946"/>
      <c r="AI113" s="946"/>
      <c r="AJ113" s="947"/>
      <c r="AK113" s="948">
        <v>178796</v>
      </c>
      <c r="AL113" s="946"/>
      <c r="AM113" s="946"/>
      <c r="AN113" s="946"/>
      <c r="AO113" s="947"/>
      <c r="AP113" s="949">
        <v>7.9</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215276</v>
      </c>
      <c r="BR113" s="837"/>
      <c r="BS113" s="837"/>
      <c r="BT113" s="837"/>
      <c r="BU113" s="837"/>
      <c r="BV113" s="837">
        <v>191372</v>
      </c>
      <c r="BW113" s="837"/>
      <c r="BX113" s="837"/>
      <c r="BY113" s="837"/>
      <c r="BZ113" s="837"/>
      <c r="CA113" s="837">
        <v>167403</v>
      </c>
      <c r="CB113" s="837"/>
      <c r="CC113" s="837"/>
      <c r="CD113" s="837"/>
      <c r="CE113" s="837"/>
      <c r="CF113" s="898">
        <v>7.4</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42789</v>
      </c>
      <c r="DH113" s="800"/>
      <c r="DI113" s="800"/>
      <c r="DJ113" s="800"/>
      <c r="DK113" s="801"/>
      <c r="DL113" s="802">
        <v>38109</v>
      </c>
      <c r="DM113" s="800"/>
      <c r="DN113" s="800"/>
      <c r="DO113" s="800"/>
      <c r="DP113" s="801"/>
      <c r="DQ113" s="802">
        <v>33340</v>
      </c>
      <c r="DR113" s="800"/>
      <c r="DS113" s="800"/>
      <c r="DT113" s="800"/>
      <c r="DU113" s="801"/>
      <c r="DV113" s="847">
        <v>1.5</v>
      </c>
      <c r="DW113" s="848"/>
      <c r="DX113" s="848"/>
      <c r="DY113" s="848"/>
      <c r="DZ113" s="849"/>
    </row>
    <row r="114" spans="1:130" s="226" customFormat="1" ht="26.25" customHeight="1" x14ac:dyDescent="0.15">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24378</v>
      </c>
      <c r="AB114" s="800"/>
      <c r="AC114" s="800"/>
      <c r="AD114" s="800"/>
      <c r="AE114" s="801"/>
      <c r="AF114" s="802">
        <v>24386</v>
      </c>
      <c r="AG114" s="800"/>
      <c r="AH114" s="800"/>
      <c r="AI114" s="800"/>
      <c r="AJ114" s="801"/>
      <c r="AK114" s="802">
        <v>24382</v>
      </c>
      <c r="AL114" s="800"/>
      <c r="AM114" s="800"/>
      <c r="AN114" s="800"/>
      <c r="AO114" s="801"/>
      <c r="AP114" s="847">
        <v>1.1000000000000001</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262477</v>
      </c>
      <c r="BR114" s="837"/>
      <c r="BS114" s="837"/>
      <c r="BT114" s="837"/>
      <c r="BU114" s="837"/>
      <c r="BV114" s="837">
        <v>254881</v>
      </c>
      <c r="BW114" s="837"/>
      <c r="BX114" s="837"/>
      <c r="BY114" s="837"/>
      <c r="BZ114" s="837"/>
      <c r="CA114" s="837">
        <v>227984</v>
      </c>
      <c r="CB114" s="837"/>
      <c r="CC114" s="837"/>
      <c r="CD114" s="837"/>
      <c r="CE114" s="837"/>
      <c r="CF114" s="898">
        <v>10.1</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404</v>
      </c>
      <c r="DH114" s="800"/>
      <c r="DI114" s="800"/>
      <c r="DJ114" s="800"/>
      <c r="DK114" s="801"/>
      <c r="DL114" s="802" t="s">
        <v>404</v>
      </c>
      <c r="DM114" s="800"/>
      <c r="DN114" s="800"/>
      <c r="DO114" s="800"/>
      <c r="DP114" s="801"/>
      <c r="DQ114" s="802" t="s">
        <v>404</v>
      </c>
      <c r="DR114" s="800"/>
      <c r="DS114" s="800"/>
      <c r="DT114" s="800"/>
      <c r="DU114" s="801"/>
      <c r="DV114" s="847" t="s">
        <v>134</v>
      </c>
      <c r="DW114" s="848"/>
      <c r="DX114" s="848"/>
      <c r="DY114" s="848"/>
      <c r="DZ114" s="849"/>
    </row>
    <row r="115" spans="1:130" s="226" customFormat="1" ht="26.25" customHeight="1" x14ac:dyDescent="0.15">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5479</v>
      </c>
      <c r="AB115" s="946"/>
      <c r="AC115" s="946"/>
      <c r="AD115" s="946"/>
      <c r="AE115" s="947"/>
      <c r="AF115" s="948">
        <v>5479</v>
      </c>
      <c r="AG115" s="946"/>
      <c r="AH115" s="946"/>
      <c r="AI115" s="946"/>
      <c r="AJ115" s="947"/>
      <c r="AK115" s="948">
        <v>5479</v>
      </c>
      <c r="AL115" s="946"/>
      <c r="AM115" s="946"/>
      <c r="AN115" s="946"/>
      <c r="AO115" s="947"/>
      <c r="AP115" s="949">
        <v>0.2</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404</v>
      </c>
      <c r="BR115" s="837"/>
      <c r="BS115" s="837"/>
      <c r="BT115" s="837"/>
      <c r="BU115" s="837"/>
      <c r="BV115" s="837" t="s">
        <v>404</v>
      </c>
      <c r="BW115" s="837"/>
      <c r="BX115" s="837"/>
      <c r="BY115" s="837"/>
      <c r="BZ115" s="837"/>
      <c r="CA115" s="837" t="s">
        <v>134</v>
      </c>
      <c r="CB115" s="837"/>
      <c r="CC115" s="837"/>
      <c r="CD115" s="837"/>
      <c r="CE115" s="837"/>
      <c r="CF115" s="898" t="s">
        <v>404</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404</v>
      </c>
      <c r="DH115" s="800"/>
      <c r="DI115" s="800"/>
      <c r="DJ115" s="800"/>
      <c r="DK115" s="801"/>
      <c r="DL115" s="802" t="s">
        <v>404</v>
      </c>
      <c r="DM115" s="800"/>
      <c r="DN115" s="800"/>
      <c r="DO115" s="800"/>
      <c r="DP115" s="801"/>
      <c r="DQ115" s="802" t="s">
        <v>404</v>
      </c>
      <c r="DR115" s="800"/>
      <c r="DS115" s="800"/>
      <c r="DT115" s="800"/>
      <c r="DU115" s="801"/>
      <c r="DV115" s="847" t="s">
        <v>134</v>
      </c>
      <c r="DW115" s="848"/>
      <c r="DX115" s="848"/>
      <c r="DY115" s="848"/>
      <c r="DZ115" s="849"/>
    </row>
    <row r="116" spans="1:130" s="226" customFormat="1" ht="26.25" customHeight="1" x14ac:dyDescent="0.15">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404</v>
      </c>
      <c r="AB116" s="800"/>
      <c r="AC116" s="800"/>
      <c r="AD116" s="800"/>
      <c r="AE116" s="801"/>
      <c r="AF116" s="802" t="s">
        <v>404</v>
      </c>
      <c r="AG116" s="800"/>
      <c r="AH116" s="800"/>
      <c r="AI116" s="800"/>
      <c r="AJ116" s="801"/>
      <c r="AK116" s="802">
        <v>91</v>
      </c>
      <c r="AL116" s="800"/>
      <c r="AM116" s="800"/>
      <c r="AN116" s="800"/>
      <c r="AO116" s="801"/>
      <c r="AP116" s="847">
        <v>0</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134</v>
      </c>
      <c r="BR116" s="837"/>
      <c r="BS116" s="837"/>
      <c r="BT116" s="837"/>
      <c r="BU116" s="837"/>
      <c r="BV116" s="837" t="s">
        <v>404</v>
      </c>
      <c r="BW116" s="837"/>
      <c r="BX116" s="837"/>
      <c r="BY116" s="837"/>
      <c r="BZ116" s="837"/>
      <c r="CA116" s="837" t="s">
        <v>404</v>
      </c>
      <c r="CB116" s="837"/>
      <c r="CC116" s="837"/>
      <c r="CD116" s="837"/>
      <c r="CE116" s="837"/>
      <c r="CF116" s="898" t="s">
        <v>134</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42000</v>
      </c>
      <c r="DH116" s="800"/>
      <c r="DI116" s="800"/>
      <c r="DJ116" s="800"/>
      <c r="DK116" s="801"/>
      <c r="DL116" s="802">
        <v>33500</v>
      </c>
      <c r="DM116" s="800"/>
      <c r="DN116" s="800"/>
      <c r="DO116" s="800"/>
      <c r="DP116" s="801"/>
      <c r="DQ116" s="802">
        <v>25000</v>
      </c>
      <c r="DR116" s="800"/>
      <c r="DS116" s="800"/>
      <c r="DT116" s="800"/>
      <c r="DU116" s="801"/>
      <c r="DV116" s="847">
        <v>1.1000000000000001</v>
      </c>
      <c r="DW116" s="848"/>
      <c r="DX116" s="848"/>
      <c r="DY116" s="848"/>
      <c r="DZ116" s="849"/>
    </row>
    <row r="117" spans="1:130" s="226" customFormat="1" ht="26.25" customHeight="1" x14ac:dyDescent="0.15">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864684</v>
      </c>
      <c r="AB117" s="932"/>
      <c r="AC117" s="932"/>
      <c r="AD117" s="932"/>
      <c r="AE117" s="933"/>
      <c r="AF117" s="934">
        <v>848736</v>
      </c>
      <c r="AG117" s="932"/>
      <c r="AH117" s="932"/>
      <c r="AI117" s="932"/>
      <c r="AJ117" s="933"/>
      <c r="AK117" s="934">
        <v>797574</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134</v>
      </c>
      <c r="BR117" s="837"/>
      <c r="BS117" s="837"/>
      <c r="BT117" s="837"/>
      <c r="BU117" s="837"/>
      <c r="BV117" s="837" t="s">
        <v>134</v>
      </c>
      <c r="BW117" s="837"/>
      <c r="BX117" s="837"/>
      <c r="BY117" s="837"/>
      <c r="BZ117" s="837"/>
      <c r="CA117" s="837" t="s">
        <v>404</v>
      </c>
      <c r="CB117" s="837"/>
      <c r="CC117" s="837"/>
      <c r="CD117" s="837"/>
      <c r="CE117" s="837"/>
      <c r="CF117" s="898" t="s">
        <v>134</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134</v>
      </c>
      <c r="DH117" s="800"/>
      <c r="DI117" s="800"/>
      <c r="DJ117" s="800"/>
      <c r="DK117" s="801"/>
      <c r="DL117" s="802" t="s">
        <v>134</v>
      </c>
      <c r="DM117" s="800"/>
      <c r="DN117" s="800"/>
      <c r="DO117" s="800"/>
      <c r="DP117" s="801"/>
      <c r="DQ117" s="802" t="s">
        <v>404</v>
      </c>
      <c r="DR117" s="800"/>
      <c r="DS117" s="800"/>
      <c r="DT117" s="800"/>
      <c r="DU117" s="801"/>
      <c r="DV117" s="847" t="s">
        <v>134</v>
      </c>
      <c r="DW117" s="848"/>
      <c r="DX117" s="848"/>
      <c r="DY117" s="848"/>
      <c r="DZ117" s="849"/>
    </row>
    <row r="118" spans="1:130" s="226" customFormat="1" ht="26.25" customHeight="1" x14ac:dyDescent="0.15">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303</v>
      </c>
      <c r="AG118" s="925"/>
      <c r="AH118" s="925"/>
      <c r="AI118" s="925"/>
      <c r="AJ118" s="926"/>
      <c r="AK118" s="927" t="s">
        <v>302</v>
      </c>
      <c r="AL118" s="925"/>
      <c r="AM118" s="925"/>
      <c r="AN118" s="925"/>
      <c r="AO118" s="926"/>
      <c r="AP118" s="928" t="s">
        <v>428</v>
      </c>
      <c r="AQ118" s="929"/>
      <c r="AR118" s="929"/>
      <c r="AS118" s="929"/>
      <c r="AT118" s="930"/>
      <c r="AU118" s="959"/>
      <c r="AV118" s="960"/>
      <c r="AW118" s="960"/>
      <c r="AX118" s="960"/>
      <c r="AY118" s="960"/>
      <c r="AZ118" s="902" t="s">
        <v>456</v>
      </c>
      <c r="BA118" s="903"/>
      <c r="BB118" s="903"/>
      <c r="BC118" s="903"/>
      <c r="BD118" s="903"/>
      <c r="BE118" s="903"/>
      <c r="BF118" s="903"/>
      <c r="BG118" s="903"/>
      <c r="BH118" s="903"/>
      <c r="BI118" s="903"/>
      <c r="BJ118" s="903"/>
      <c r="BK118" s="903"/>
      <c r="BL118" s="903"/>
      <c r="BM118" s="903"/>
      <c r="BN118" s="903"/>
      <c r="BO118" s="903"/>
      <c r="BP118" s="904"/>
      <c r="BQ118" s="905" t="s">
        <v>134</v>
      </c>
      <c r="BR118" s="868"/>
      <c r="BS118" s="868"/>
      <c r="BT118" s="868"/>
      <c r="BU118" s="868"/>
      <c r="BV118" s="868" t="s">
        <v>134</v>
      </c>
      <c r="BW118" s="868"/>
      <c r="BX118" s="868"/>
      <c r="BY118" s="868"/>
      <c r="BZ118" s="868"/>
      <c r="CA118" s="868" t="s">
        <v>134</v>
      </c>
      <c r="CB118" s="868"/>
      <c r="CC118" s="868"/>
      <c r="CD118" s="868"/>
      <c r="CE118" s="868"/>
      <c r="CF118" s="898" t="s">
        <v>134</v>
      </c>
      <c r="CG118" s="899"/>
      <c r="CH118" s="899"/>
      <c r="CI118" s="899"/>
      <c r="CJ118" s="899"/>
      <c r="CK118" s="954"/>
      <c r="CL118" s="841"/>
      <c r="CM118" s="844" t="s">
        <v>457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134</v>
      </c>
      <c r="DH118" s="800"/>
      <c r="DI118" s="800"/>
      <c r="DJ118" s="800"/>
      <c r="DK118" s="801"/>
      <c r="DL118" s="802" t="s">
        <v>134</v>
      </c>
      <c r="DM118" s="800"/>
      <c r="DN118" s="800"/>
      <c r="DO118" s="800"/>
      <c r="DP118" s="801"/>
      <c r="DQ118" s="802" t="s">
        <v>134</v>
      </c>
      <c r="DR118" s="800"/>
      <c r="DS118" s="800"/>
      <c r="DT118" s="800"/>
      <c r="DU118" s="801"/>
      <c r="DV118" s="847" t="s">
        <v>404</v>
      </c>
      <c r="DW118" s="848"/>
      <c r="DX118" s="848"/>
      <c r="DY118" s="848"/>
      <c r="DZ118" s="849"/>
    </row>
    <row r="119" spans="1:130" s="226" customFormat="1" ht="26.25" customHeight="1" x14ac:dyDescent="0.15">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134</v>
      </c>
      <c r="AB119" s="918"/>
      <c r="AC119" s="918"/>
      <c r="AD119" s="918"/>
      <c r="AE119" s="919"/>
      <c r="AF119" s="920" t="s">
        <v>134</v>
      </c>
      <c r="AG119" s="918"/>
      <c r="AH119" s="918"/>
      <c r="AI119" s="918"/>
      <c r="AJ119" s="919"/>
      <c r="AK119" s="920" t="s">
        <v>134</v>
      </c>
      <c r="AL119" s="918"/>
      <c r="AM119" s="918"/>
      <c r="AN119" s="918"/>
      <c r="AO119" s="919"/>
      <c r="AP119" s="921" t="s">
        <v>134</v>
      </c>
      <c r="AQ119" s="922"/>
      <c r="AR119" s="922"/>
      <c r="AS119" s="922"/>
      <c r="AT119" s="923"/>
      <c r="AU119" s="961"/>
      <c r="AV119" s="962"/>
      <c r="AW119" s="962"/>
      <c r="AX119" s="962"/>
      <c r="AY119" s="962"/>
      <c r="AZ119" s="257" t="s">
        <v>184</v>
      </c>
      <c r="BA119" s="257"/>
      <c r="BB119" s="257"/>
      <c r="BC119" s="257"/>
      <c r="BD119" s="257"/>
      <c r="BE119" s="257"/>
      <c r="BF119" s="257"/>
      <c r="BG119" s="257"/>
      <c r="BH119" s="257"/>
      <c r="BI119" s="257"/>
      <c r="BJ119" s="257"/>
      <c r="BK119" s="257"/>
      <c r="BL119" s="257"/>
      <c r="BM119" s="257"/>
      <c r="BN119" s="257"/>
      <c r="BO119" s="900" t="s">
        <v>458</v>
      </c>
      <c r="BP119" s="901"/>
      <c r="BQ119" s="905">
        <v>6406252</v>
      </c>
      <c r="BR119" s="868"/>
      <c r="BS119" s="868"/>
      <c r="BT119" s="868"/>
      <c r="BU119" s="868"/>
      <c r="BV119" s="868">
        <v>7221483</v>
      </c>
      <c r="BW119" s="868"/>
      <c r="BX119" s="868"/>
      <c r="BY119" s="868"/>
      <c r="BZ119" s="868"/>
      <c r="CA119" s="868">
        <v>8286758</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134</v>
      </c>
      <c r="DH119" s="783"/>
      <c r="DI119" s="783"/>
      <c r="DJ119" s="783"/>
      <c r="DK119" s="784"/>
      <c r="DL119" s="785" t="s">
        <v>134</v>
      </c>
      <c r="DM119" s="783"/>
      <c r="DN119" s="783"/>
      <c r="DO119" s="783"/>
      <c r="DP119" s="784"/>
      <c r="DQ119" s="785" t="s">
        <v>134</v>
      </c>
      <c r="DR119" s="783"/>
      <c r="DS119" s="783"/>
      <c r="DT119" s="783"/>
      <c r="DU119" s="784"/>
      <c r="DV119" s="871" t="s">
        <v>134</v>
      </c>
      <c r="DW119" s="872"/>
      <c r="DX119" s="872"/>
      <c r="DY119" s="872"/>
      <c r="DZ119" s="873"/>
    </row>
    <row r="120" spans="1:130" s="226" customFormat="1" ht="26.25" customHeight="1" x14ac:dyDescent="0.15">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134</v>
      </c>
      <c r="AB120" s="800"/>
      <c r="AC120" s="800"/>
      <c r="AD120" s="800"/>
      <c r="AE120" s="801"/>
      <c r="AF120" s="802" t="s">
        <v>134</v>
      </c>
      <c r="AG120" s="800"/>
      <c r="AH120" s="800"/>
      <c r="AI120" s="800"/>
      <c r="AJ120" s="801"/>
      <c r="AK120" s="802" t="s">
        <v>134</v>
      </c>
      <c r="AL120" s="800"/>
      <c r="AM120" s="800"/>
      <c r="AN120" s="800"/>
      <c r="AO120" s="801"/>
      <c r="AP120" s="847" t="s">
        <v>134</v>
      </c>
      <c r="AQ120" s="848"/>
      <c r="AR120" s="848"/>
      <c r="AS120" s="848"/>
      <c r="AT120" s="849"/>
      <c r="AU120" s="906" t="s">
        <v>460</v>
      </c>
      <c r="AV120" s="907"/>
      <c r="AW120" s="907"/>
      <c r="AX120" s="907"/>
      <c r="AY120" s="908"/>
      <c r="AZ120" s="883" t="s">
        <v>461</v>
      </c>
      <c r="BA120" s="828"/>
      <c r="BB120" s="828"/>
      <c r="BC120" s="828"/>
      <c r="BD120" s="828"/>
      <c r="BE120" s="828"/>
      <c r="BF120" s="828"/>
      <c r="BG120" s="828"/>
      <c r="BH120" s="828"/>
      <c r="BI120" s="828"/>
      <c r="BJ120" s="828"/>
      <c r="BK120" s="828"/>
      <c r="BL120" s="828"/>
      <c r="BM120" s="828"/>
      <c r="BN120" s="828"/>
      <c r="BO120" s="828"/>
      <c r="BP120" s="829"/>
      <c r="BQ120" s="884">
        <v>11826380</v>
      </c>
      <c r="BR120" s="865"/>
      <c r="BS120" s="865"/>
      <c r="BT120" s="865"/>
      <c r="BU120" s="865"/>
      <c r="BV120" s="865">
        <v>11592902</v>
      </c>
      <c r="BW120" s="865"/>
      <c r="BX120" s="865"/>
      <c r="BY120" s="865"/>
      <c r="BZ120" s="865"/>
      <c r="CA120" s="865">
        <v>11031702</v>
      </c>
      <c r="CB120" s="865"/>
      <c r="CC120" s="865"/>
      <c r="CD120" s="865"/>
      <c r="CE120" s="865"/>
      <c r="CF120" s="889">
        <v>490.3</v>
      </c>
      <c r="CG120" s="890"/>
      <c r="CH120" s="890"/>
      <c r="CI120" s="890"/>
      <c r="CJ120" s="890"/>
      <c r="CK120" s="891" t="s">
        <v>462</v>
      </c>
      <c r="CL120" s="875"/>
      <c r="CM120" s="875"/>
      <c r="CN120" s="875"/>
      <c r="CO120" s="876"/>
      <c r="CP120" s="895" t="s">
        <v>403</v>
      </c>
      <c r="CQ120" s="896"/>
      <c r="CR120" s="896"/>
      <c r="CS120" s="896"/>
      <c r="CT120" s="896"/>
      <c r="CU120" s="896"/>
      <c r="CV120" s="896"/>
      <c r="CW120" s="896"/>
      <c r="CX120" s="896"/>
      <c r="CY120" s="896"/>
      <c r="CZ120" s="896"/>
      <c r="DA120" s="896"/>
      <c r="DB120" s="896"/>
      <c r="DC120" s="896"/>
      <c r="DD120" s="896"/>
      <c r="DE120" s="896"/>
      <c r="DF120" s="897"/>
      <c r="DG120" s="884">
        <v>728285</v>
      </c>
      <c r="DH120" s="865"/>
      <c r="DI120" s="865"/>
      <c r="DJ120" s="865"/>
      <c r="DK120" s="865"/>
      <c r="DL120" s="865">
        <v>864028</v>
      </c>
      <c r="DM120" s="865"/>
      <c r="DN120" s="865"/>
      <c r="DO120" s="865"/>
      <c r="DP120" s="865"/>
      <c r="DQ120" s="865">
        <v>833044</v>
      </c>
      <c r="DR120" s="865"/>
      <c r="DS120" s="865"/>
      <c r="DT120" s="865"/>
      <c r="DU120" s="865"/>
      <c r="DV120" s="866">
        <v>37</v>
      </c>
      <c r="DW120" s="866"/>
      <c r="DX120" s="866"/>
      <c r="DY120" s="866"/>
      <c r="DZ120" s="867"/>
    </row>
    <row r="121" spans="1:130" s="226" customFormat="1" ht="26.25" customHeight="1" x14ac:dyDescent="0.15">
      <c r="A121" s="840"/>
      <c r="B121" s="841"/>
      <c r="C121" s="886" t="s">
        <v>463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5479</v>
      </c>
      <c r="AB121" s="800"/>
      <c r="AC121" s="800"/>
      <c r="AD121" s="800"/>
      <c r="AE121" s="801"/>
      <c r="AF121" s="802">
        <v>5479</v>
      </c>
      <c r="AG121" s="800"/>
      <c r="AH121" s="800"/>
      <c r="AI121" s="800"/>
      <c r="AJ121" s="801"/>
      <c r="AK121" s="802">
        <v>5479</v>
      </c>
      <c r="AL121" s="800"/>
      <c r="AM121" s="800"/>
      <c r="AN121" s="800"/>
      <c r="AO121" s="801"/>
      <c r="AP121" s="847">
        <v>0.2</v>
      </c>
      <c r="AQ121" s="848"/>
      <c r="AR121" s="848"/>
      <c r="AS121" s="848"/>
      <c r="AT121" s="849"/>
      <c r="AU121" s="909"/>
      <c r="AV121" s="910"/>
      <c r="AW121" s="910"/>
      <c r="AX121" s="910"/>
      <c r="AY121" s="911"/>
      <c r="AZ121" s="835" t="s">
        <v>464</v>
      </c>
      <c r="BA121" s="770"/>
      <c r="BB121" s="770"/>
      <c r="BC121" s="770"/>
      <c r="BD121" s="770"/>
      <c r="BE121" s="770"/>
      <c r="BF121" s="770"/>
      <c r="BG121" s="770"/>
      <c r="BH121" s="770"/>
      <c r="BI121" s="770"/>
      <c r="BJ121" s="770"/>
      <c r="BK121" s="770"/>
      <c r="BL121" s="770"/>
      <c r="BM121" s="770"/>
      <c r="BN121" s="770"/>
      <c r="BO121" s="770"/>
      <c r="BP121" s="771"/>
      <c r="BQ121" s="836" t="s">
        <v>134</v>
      </c>
      <c r="BR121" s="837"/>
      <c r="BS121" s="837"/>
      <c r="BT121" s="837"/>
      <c r="BU121" s="837"/>
      <c r="BV121" s="837" t="s">
        <v>134</v>
      </c>
      <c r="BW121" s="837"/>
      <c r="BX121" s="837"/>
      <c r="BY121" s="837"/>
      <c r="BZ121" s="837"/>
      <c r="CA121" s="837" t="s">
        <v>134</v>
      </c>
      <c r="CB121" s="837"/>
      <c r="CC121" s="837"/>
      <c r="CD121" s="837"/>
      <c r="CE121" s="837"/>
      <c r="CF121" s="898" t="s">
        <v>404</v>
      </c>
      <c r="CG121" s="899"/>
      <c r="CH121" s="899"/>
      <c r="CI121" s="899"/>
      <c r="CJ121" s="899"/>
      <c r="CK121" s="892"/>
      <c r="CL121" s="878"/>
      <c r="CM121" s="878"/>
      <c r="CN121" s="878"/>
      <c r="CO121" s="879"/>
      <c r="CP121" s="858" t="s">
        <v>406</v>
      </c>
      <c r="CQ121" s="859"/>
      <c r="CR121" s="859"/>
      <c r="CS121" s="859"/>
      <c r="CT121" s="859"/>
      <c r="CU121" s="859"/>
      <c r="CV121" s="859"/>
      <c r="CW121" s="859"/>
      <c r="CX121" s="859"/>
      <c r="CY121" s="859"/>
      <c r="CZ121" s="859"/>
      <c r="DA121" s="859"/>
      <c r="DB121" s="859"/>
      <c r="DC121" s="859"/>
      <c r="DD121" s="859"/>
      <c r="DE121" s="859"/>
      <c r="DF121" s="860"/>
      <c r="DG121" s="836">
        <v>572764</v>
      </c>
      <c r="DH121" s="837"/>
      <c r="DI121" s="837"/>
      <c r="DJ121" s="837"/>
      <c r="DK121" s="837"/>
      <c r="DL121" s="837">
        <v>522520</v>
      </c>
      <c r="DM121" s="837"/>
      <c r="DN121" s="837"/>
      <c r="DO121" s="837"/>
      <c r="DP121" s="837"/>
      <c r="DQ121" s="837">
        <v>488042</v>
      </c>
      <c r="DR121" s="837"/>
      <c r="DS121" s="837"/>
      <c r="DT121" s="837"/>
      <c r="DU121" s="837"/>
      <c r="DV121" s="814">
        <v>21.7</v>
      </c>
      <c r="DW121" s="814"/>
      <c r="DX121" s="814"/>
      <c r="DY121" s="814"/>
      <c r="DZ121" s="815"/>
    </row>
    <row r="122" spans="1:130" s="226" customFormat="1" ht="26.25" customHeight="1" x14ac:dyDescent="0.15">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134</v>
      </c>
      <c r="AB122" s="800"/>
      <c r="AC122" s="800"/>
      <c r="AD122" s="800"/>
      <c r="AE122" s="801"/>
      <c r="AF122" s="802" t="s">
        <v>134</v>
      </c>
      <c r="AG122" s="800"/>
      <c r="AH122" s="800"/>
      <c r="AI122" s="800"/>
      <c r="AJ122" s="801"/>
      <c r="AK122" s="802" t="s">
        <v>404</v>
      </c>
      <c r="AL122" s="800"/>
      <c r="AM122" s="800"/>
      <c r="AN122" s="800"/>
      <c r="AO122" s="801"/>
      <c r="AP122" s="847" t="s">
        <v>134</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5424521</v>
      </c>
      <c r="BR122" s="868"/>
      <c r="BS122" s="868"/>
      <c r="BT122" s="868"/>
      <c r="BU122" s="868"/>
      <c r="BV122" s="868">
        <v>5232407</v>
      </c>
      <c r="BW122" s="868"/>
      <c r="BX122" s="868"/>
      <c r="BY122" s="868"/>
      <c r="BZ122" s="868"/>
      <c r="CA122" s="868">
        <v>6710565</v>
      </c>
      <c r="CB122" s="868"/>
      <c r="CC122" s="868"/>
      <c r="CD122" s="868"/>
      <c r="CE122" s="868"/>
      <c r="CF122" s="869">
        <v>298.3</v>
      </c>
      <c r="CG122" s="870"/>
      <c r="CH122" s="870"/>
      <c r="CI122" s="870"/>
      <c r="CJ122" s="870"/>
      <c r="CK122" s="892"/>
      <c r="CL122" s="878"/>
      <c r="CM122" s="878"/>
      <c r="CN122" s="878"/>
      <c r="CO122" s="879"/>
      <c r="CP122" s="858" t="s">
        <v>401</v>
      </c>
      <c r="CQ122" s="859"/>
      <c r="CR122" s="859"/>
      <c r="CS122" s="859"/>
      <c r="CT122" s="859"/>
      <c r="CU122" s="859"/>
      <c r="CV122" s="859"/>
      <c r="CW122" s="859"/>
      <c r="CX122" s="859"/>
      <c r="CY122" s="859"/>
      <c r="CZ122" s="859"/>
      <c r="DA122" s="859"/>
      <c r="DB122" s="859"/>
      <c r="DC122" s="859"/>
      <c r="DD122" s="859"/>
      <c r="DE122" s="859"/>
      <c r="DF122" s="860"/>
      <c r="DG122" s="836">
        <v>317511</v>
      </c>
      <c r="DH122" s="837"/>
      <c r="DI122" s="837"/>
      <c r="DJ122" s="837"/>
      <c r="DK122" s="837"/>
      <c r="DL122" s="837">
        <v>282972</v>
      </c>
      <c r="DM122" s="837"/>
      <c r="DN122" s="837"/>
      <c r="DO122" s="837"/>
      <c r="DP122" s="837"/>
      <c r="DQ122" s="837">
        <v>257416</v>
      </c>
      <c r="DR122" s="837"/>
      <c r="DS122" s="837"/>
      <c r="DT122" s="837"/>
      <c r="DU122" s="837"/>
      <c r="DV122" s="814">
        <v>11.4</v>
      </c>
      <c r="DW122" s="814"/>
      <c r="DX122" s="814"/>
      <c r="DY122" s="814"/>
      <c r="DZ122" s="815"/>
    </row>
    <row r="123" spans="1:130" s="226" customFormat="1" ht="26.25" customHeight="1" x14ac:dyDescent="0.15">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134</v>
      </c>
      <c r="AB123" s="800"/>
      <c r="AC123" s="800"/>
      <c r="AD123" s="800"/>
      <c r="AE123" s="801"/>
      <c r="AF123" s="802" t="s">
        <v>404</v>
      </c>
      <c r="AG123" s="800"/>
      <c r="AH123" s="800"/>
      <c r="AI123" s="800"/>
      <c r="AJ123" s="801"/>
      <c r="AK123" s="802" t="s">
        <v>134</v>
      </c>
      <c r="AL123" s="800"/>
      <c r="AM123" s="800"/>
      <c r="AN123" s="800"/>
      <c r="AO123" s="801"/>
      <c r="AP123" s="847" t="s">
        <v>134</v>
      </c>
      <c r="AQ123" s="848"/>
      <c r="AR123" s="848"/>
      <c r="AS123" s="848"/>
      <c r="AT123" s="849"/>
      <c r="AU123" s="912"/>
      <c r="AV123" s="913"/>
      <c r="AW123" s="913"/>
      <c r="AX123" s="913"/>
      <c r="AY123" s="913"/>
      <c r="AZ123" s="257" t="s">
        <v>184</v>
      </c>
      <c r="BA123" s="257"/>
      <c r="BB123" s="257"/>
      <c r="BC123" s="257"/>
      <c r="BD123" s="257"/>
      <c r="BE123" s="257"/>
      <c r="BF123" s="257"/>
      <c r="BG123" s="257"/>
      <c r="BH123" s="257"/>
      <c r="BI123" s="257"/>
      <c r="BJ123" s="257"/>
      <c r="BK123" s="257"/>
      <c r="BL123" s="257"/>
      <c r="BM123" s="257"/>
      <c r="BN123" s="257"/>
      <c r="BO123" s="900" t="s">
        <v>466</v>
      </c>
      <c r="BP123" s="901"/>
      <c r="BQ123" s="855">
        <v>17250901</v>
      </c>
      <c r="BR123" s="856"/>
      <c r="BS123" s="856"/>
      <c r="BT123" s="856"/>
      <c r="BU123" s="856"/>
      <c r="BV123" s="856">
        <v>16825309</v>
      </c>
      <c r="BW123" s="856"/>
      <c r="BX123" s="856"/>
      <c r="BY123" s="856"/>
      <c r="BZ123" s="856"/>
      <c r="CA123" s="856">
        <v>17742267</v>
      </c>
      <c r="CB123" s="856"/>
      <c r="CC123" s="856"/>
      <c r="CD123" s="856"/>
      <c r="CE123" s="856"/>
      <c r="CF123" s="766"/>
      <c r="CG123" s="767"/>
      <c r="CH123" s="767"/>
      <c r="CI123" s="767"/>
      <c r="CJ123" s="857"/>
      <c r="CK123" s="892"/>
      <c r="CL123" s="878"/>
      <c r="CM123" s="878"/>
      <c r="CN123" s="878"/>
      <c r="CO123" s="879"/>
      <c r="CP123" s="858" t="s">
        <v>467</v>
      </c>
      <c r="CQ123" s="859"/>
      <c r="CR123" s="859"/>
      <c r="CS123" s="859"/>
      <c r="CT123" s="859"/>
      <c r="CU123" s="859"/>
      <c r="CV123" s="859"/>
      <c r="CW123" s="859"/>
      <c r="CX123" s="859"/>
      <c r="CY123" s="859"/>
      <c r="CZ123" s="859"/>
      <c r="DA123" s="859"/>
      <c r="DB123" s="859"/>
      <c r="DC123" s="859"/>
      <c r="DD123" s="859"/>
      <c r="DE123" s="859"/>
      <c r="DF123" s="860"/>
      <c r="DG123" s="799">
        <v>253038</v>
      </c>
      <c r="DH123" s="800"/>
      <c r="DI123" s="800"/>
      <c r="DJ123" s="800"/>
      <c r="DK123" s="801"/>
      <c r="DL123" s="802">
        <v>229372</v>
      </c>
      <c r="DM123" s="800"/>
      <c r="DN123" s="800"/>
      <c r="DO123" s="800"/>
      <c r="DP123" s="801"/>
      <c r="DQ123" s="802">
        <v>208256</v>
      </c>
      <c r="DR123" s="800"/>
      <c r="DS123" s="800"/>
      <c r="DT123" s="800"/>
      <c r="DU123" s="801"/>
      <c r="DV123" s="847">
        <v>9.3000000000000007</v>
      </c>
      <c r="DW123" s="848"/>
      <c r="DX123" s="848"/>
      <c r="DY123" s="848"/>
      <c r="DZ123" s="849"/>
    </row>
    <row r="124" spans="1:130" s="226" customFormat="1" ht="26.25" customHeight="1" thickBot="1" x14ac:dyDescent="0.2">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134</v>
      </c>
      <c r="AB124" s="800"/>
      <c r="AC124" s="800"/>
      <c r="AD124" s="800"/>
      <c r="AE124" s="801"/>
      <c r="AF124" s="802" t="s">
        <v>134</v>
      </c>
      <c r="AG124" s="800"/>
      <c r="AH124" s="800"/>
      <c r="AI124" s="800"/>
      <c r="AJ124" s="801"/>
      <c r="AK124" s="802" t="s">
        <v>134</v>
      </c>
      <c r="AL124" s="800"/>
      <c r="AM124" s="800"/>
      <c r="AN124" s="800"/>
      <c r="AO124" s="801"/>
      <c r="AP124" s="847" t="s">
        <v>134</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134</v>
      </c>
      <c r="BR124" s="854"/>
      <c r="BS124" s="854"/>
      <c r="BT124" s="854"/>
      <c r="BU124" s="854"/>
      <c r="BV124" s="854" t="s">
        <v>134</v>
      </c>
      <c r="BW124" s="854"/>
      <c r="BX124" s="854"/>
      <c r="BY124" s="854"/>
      <c r="BZ124" s="854"/>
      <c r="CA124" s="854" t="s">
        <v>134</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t="s">
        <v>404</v>
      </c>
      <c r="DH124" s="783"/>
      <c r="DI124" s="783"/>
      <c r="DJ124" s="783"/>
      <c r="DK124" s="784"/>
      <c r="DL124" s="785" t="s">
        <v>134</v>
      </c>
      <c r="DM124" s="783"/>
      <c r="DN124" s="783"/>
      <c r="DO124" s="783"/>
      <c r="DP124" s="784"/>
      <c r="DQ124" s="785" t="s">
        <v>404</v>
      </c>
      <c r="DR124" s="783"/>
      <c r="DS124" s="783"/>
      <c r="DT124" s="783"/>
      <c r="DU124" s="784"/>
      <c r="DV124" s="871" t="s">
        <v>404</v>
      </c>
      <c r="DW124" s="872"/>
      <c r="DX124" s="872"/>
      <c r="DY124" s="872"/>
      <c r="DZ124" s="873"/>
    </row>
    <row r="125" spans="1:130" s="226" customFormat="1" ht="26.25" customHeight="1" x14ac:dyDescent="0.15">
      <c r="A125" s="840"/>
      <c r="B125" s="841"/>
      <c r="C125" s="844" t="s">
        <v>457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134</v>
      </c>
      <c r="AB125" s="800"/>
      <c r="AC125" s="800"/>
      <c r="AD125" s="800"/>
      <c r="AE125" s="801"/>
      <c r="AF125" s="802" t="s">
        <v>134</v>
      </c>
      <c r="AG125" s="800"/>
      <c r="AH125" s="800"/>
      <c r="AI125" s="800"/>
      <c r="AJ125" s="801"/>
      <c r="AK125" s="802" t="s">
        <v>134</v>
      </c>
      <c r="AL125" s="800"/>
      <c r="AM125" s="800"/>
      <c r="AN125" s="800"/>
      <c r="AO125" s="801"/>
      <c r="AP125" s="847" t="s">
        <v>404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404</v>
      </c>
      <c r="DH125" s="865"/>
      <c r="DI125" s="865"/>
      <c r="DJ125" s="865"/>
      <c r="DK125" s="865"/>
      <c r="DL125" s="865" t="s">
        <v>404</v>
      </c>
      <c r="DM125" s="865"/>
      <c r="DN125" s="865"/>
      <c r="DO125" s="865"/>
      <c r="DP125" s="865"/>
      <c r="DQ125" s="865" t="s">
        <v>404</v>
      </c>
      <c r="DR125" s="865"/>
      <c r="DS125" s="865"/>
      <c r="DT125" s="865"/>
      <c r="DU125" s="865"/>
      <c r="DV125" s="866" t="s">
        <v>134</v>
      </c>
      <c r="DW125" s="866"/>
      <c r="DX125" s="866"/>
      <c r="DY125" s="866"/>
      <c r="DZ125" s="867"/>
    </row>
    <row r="126" spans="1:130" s="226" customFormat="1" ht="26.25" customHeight="1" thickBot="1" x14ac:dyDescent="0.2">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404</v>
      </c>
      <c r="AB126" s="800"/>
      <c r="AC126" s="800"/>
      <c r="AD126" s="800"/>
      <c r="AE126" s="801"/>
      <c r="AF126" s="802" t="s">
        <v>134</v>
      </c>
      <c r="AG126" s="800"/>
      <c r="AH126" s="800"/>
      <c r="AI126" s="800"/>
      <c r="AJ126" s="801"/>
      <c r="AK126" s="802" t="s">
        <v>134</v>
      </c>
      <c r="AL126" s="800"/>
      <c r="AM126" s="800"/>
      <c r="AN126" s="800"/>
      <c r="AO126" s="801"/>
      <c r="AP126" s="847" t="s">
        <v>404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472</v>
      </c>
      <c r="CQ126" s="770"/>
      <c r="CR126" s="770"/>
      <c r="CS126" s="770"/>
      <c r="CT126" s="770"/>
      <c r="CU126" s="770"/>
      <c r="CV126" s="770"/>
      <c r="CW126" s="770"/>
      <c r="CX126" s="770"/>
      <c r="CY126" s="770"/>
      <c r="CZ126" s="770"/>
      <c r="DA126" s="770"/>
      <c r="DB126" s="770"/>
      <c r="DC126" s="770"/>
      <c r="DD126" s="770"/>
      <c r="DE126" s="770"/>
      <c r="DF126" s="771"/>
      <c r="DG126" s="836" t="s">
        <v>404</v>
      </c>
      <c r="DH126" s="837"/>
      <c r="DI126" s="837"/>
      <c r="DJ126" s="837"/>
      <c r="DK126" s="837"/>
      <c r="DL126" s="837" t="s">
        <v>134</v>
      </c>
      <c r="DM126" s="837"/>
      <c r="DN126" s="837"/>
      <c r="DO126" s="837"/>
      <c r="DP126" s="837"/>
      <c r="DQ126" s="837" t="s">
        <v>134</v>
      </c>
      <c r="DR126" s="837"/>
      <c r="DS126" s="837"/>
      <c r="DT126" s="837"/>
      <c r="DU126" s="837"/>
      <c r="DV126" s="814" t="s">
        <v>134</v>
      </c>
      <c r="DW126" s="814"/>
      <c r="DX126" s="814"/>
      <c r="DY126" s="814"/>
      <c r="DZ126" s="815"/>
    </row>
    <row r="127" spans="1:130" s="226" customFormat="1" ht="26.25" customHeight="1" x14ac:dyDescent="0.15">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404</v>
      </c>
      <c r="AB127" s="800"/>
      <c r="AC127" s="800"/>
      <c r="AD127" s="800"/>
      <c r="AE127" s="801"/>
      <c r="AF127" s="802" t="s">
        <v>404</v>
      </c>
      <c r="AG127" s="800"/>
      <c r="AH127" s="800"/>
      <c r="AI127" s="800"/>
      <c r="AJ127" s="801"/>
      <c r="AK127" s="802" t="s">
        <v>404</v>
      </c>
      <c r="AL127" s="800"/>
      <c r="AM127" s="800"/>
      <c r="AN127" s="800"/>
      <c r="AO127" s="801"/>
      <c r="AP127" s="847" t="s">
        <v>134</v>
      </c>
      <c r="AQ127" s="848"/>
      <c r="AR127" s="848"/>
      <c r="AS127" s="848"/>
      <c r="AT127" s="849"/>
      <c r="AU127" s="262"/>
      <c r="AV127" s="262"/>
      <c r="AW127" s="262"/>
      <c r="AX127" s="86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478</v>
      </c>
      <c r="CQ127" s="770"/>
      <c r="CR127" s="770"/>
      <c r="CS127" s="770"/>
      <c r="CT127" s="770"/>
      <c r="CU127" s="770"/>
      <c r="CV127" s="770"/>
      <c r="CW127" s="770"/>
      <c r="CX127" s="770"/>
      <c r="CY127" s="770"/>
      <c r="CZ127" s="770"/>
      <c r="DA127" s="770"/>
      <c r="DB127" s="770"/>
      <c r="DC127" s="770"/>
      <c r="DD127" s="770"/>
      <c r="DE127" s="770"/>
      <c r="DF127" s="771"/>
      <c r="DG127" s="836" t="s">
        <v>134</v>
      </c>
      <c r="DH127" s="837"/>
      <c r="DI127" s="837"/>
      <c r="DJ127" s="837"/>
      <c r="DK127" s="837"/>
      <c r="DL127" s="837" t="s">
        <v>404</v>
      </c>
      <c r="DM127" s="837"/>
      <c r="DN127" s="837"/>
      <c r="DO127" s="837"/>
      <c r="DP127" s="837"/>
      <c r="DQ127" s="837" t="s">
        <v>404</v>
      </c>
      <c r="DR127" s="837"/>
      <c r="DS127" s="837"/>
      <c r="DT127" s="837"/>
      <c r="DU127" s="837"/>
      <c r="DV127" s="814" t="s">
        <v>134</v>
      </c>
      <c r="DW127" s="814"/>
      <c r="DX127" s="814"/>
      <c r="DY127" s="814"/>
      <c r="DZ127" s="815"/>
    </row>
    <row r="128" spans="1:130" s="226" customFormat="1" ht="26.25" customHeight="1" thickBot="1" x14ac:dyDescent="0.2">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3000</v>
      </c>
      <c r="AB128" s="821"/>
      <c r="AC128" s="821"/>
      <c r="AD128" s="821"/>
      <c r="AE128" s="822"/>
      <c r="AF128" s="823">
        <v>3000</v>
      </c>
      <c r="AG128" s="821"/>
      <c r="AH128" s="821"/>
      <c r="AI128" s="821"/>
      <c r="AJ128" s="822"/>
      <c r="AK128" s="823">
        <v>3000</v>
      </c>
      <c r="AL128" s="821"/>
      <c r="AM128" s="821"/>
      <c r="AN128" s="821"/>
      <c r="AO128" s="822"/>
      <c r="AP128" s="824"/>
      <c r="AQ128" s="825"/>
      <c r="AR128" s="825"/>
      <c r="AS128" s="825"/>
      <c r="AT128" s="826"/>
      <c r="AU128" s="262"/>
      <c r="AV128" s="262"/>
      <c r="AW128" s="262"/>
      <c r="AX128" s="827" t="s">
        <v>481</v>
      </c>
      <c r="AY128" s="828"/>
      <c r="AZ128" s="828"/>
      <c r="BA128" s="828"/>
      <c r="BB128" s="828"/>
      <c r="BC128" s="828"/>
      <c r="BD128" s="828"/>
      <c r="BE128" s="829"/>
      <c r="BF128" s="806" t="s">
        <v>134</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482</v>
      </c>
      <c r="CQ128" s="748"/>
      <c r="CR128" s="748"/>
      <c r="CS128" s="748"/>
      <c r="CT128" s="748"/>
      <c r="CU128" s="748"/>
      <c r="CV128" s="748"/>
      <c r="CW128" s="748"/>
      <c r="CX128" s="748"/>
      <c r="CY128" s="748"/>
      <c r="CZ128" s="748"/>
      <c r="DA128" s="748"/>
      <c r="DB128" s="748"/>
      <c r="DC128" s="748"/>
      <c r="DD128" s="748"/>
      <c r="DE128" s="748"/>
      <c r="DF128" s="749"/>
      <c r="DG128" s="810" t="s">
        <v>134</v>
      </c>
      <c r="DH128" s="811"/>
      <c r="DI128" s="811"/>
      <c r="DJ128" s="811"/>
      <c r="DK128" s="811"/>
      <c r="DL128" s="811" t="s">
        <v>134</v>
      </c>
      <c r="DM128" s="811"/>
      <c r="DN128" s="811"/>
      <c r="DO128" s="811"/>
      <c r="DP128" s="811"/>
      <c r="DQ128" s="811" t="s">
        <v>404</v>
      </c>
      <c r="DR128" s="811"/>
      <c r="DS128" s="811"/>
      <c r="DT128" s="811"/>
      <c r="DU128" s="811"/>
      <c r="DV128" s="812" t="s">
        <v>134</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483</v>
      </c>
      <c r="X129" s="797"/>
      <c r="Y129" s="797"/>
      <c r="Z129" s="798"/>
      <c r="AA129" s="799">
        <v>3146123</v>
      </c>
      <c r="AB129" s="800"/>
      <c r="AC129" s="800"/>
      <c r="AD129" s="800"/>
      <c r="AE129" s="801"/>
      <c r="AF129" s="802">
        <v>3128853</v>
      </c>
      <c r="AG129" s="800"/>
      <c r="AH129" s="800"/>
      <c r="AI129" s="800"/>
      <c r="AJ129" s="801"/>
      <c r="AK129" s="802">
        <v>2953002</v>
      </c>
      <c r="AL129" s="800"/>
      <c r="AM129" s="800"/>
      <c r="AN129" s="800"/>
      <c r="AO129" s="801"/>
      <c r="AP129" s="803"/>
      <c r="AQ129" s="804"/>
      <c r="AR129" s="804"/>
      <c r="AS129" s="804"/>
      <c r="AT129" s="805"/>
      <c r="AU129" s="264"/>
      <c r="AV129" s="264"/>
      <c r="AW129" s="264"/>
      <c r="AX129" s="769" t="s">
        <v>484</v>
      </c>
      <c r="AY129" s="770"/>
      <c r="AZ129" s="770"/>
      <c r="BA129" s="770"/>
      <c r="BB129" s="770"/>
      <c r="BC129" s="770"/>
      <c r="BD129" s="770"/>
      <c r="BE129" s="771"/>
      <c r="BF129" s="789" t="s">
        <v>404</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486</v>
      </c>
      <c r="X130" s="797"/>
      <c r="Y130" s="797"/>
      <c r="Z130" s="798"/>
      <c r="AA130" s="799">
        <v>738311</v>
      </c>
      <c r="AB130" s="800"/>
      <c r="AC130" s="800"/>
      <c r="AD130" s="800"/>
      <c r="AE130" s="801"/>
      <c r="AF130" s="802">
        <v>733621</v>
      </c>
      <c r="AG130" s="800"/>
      <c r="AH130" s="800"/>
      <c r="AI130" s="800"/>
      <c r="AJ130" s="801"/>
      <c r="AK130" s="802">
        <v>703226</v>
      </c>
      <c r="AL130" s="800"/>
      <c r="AM130" s="800"/>
      <c r="AN130" s="800"/>
      <c r="AO130" s="801"/>
      <c r="AP130" s="803"/>
      <c r="AQ130" s="804"/>
      <c r="AR130" s="804"/>
      <c r="AS130" s="804"/>
      <c r="AT130" s="805"/>
      <c r="AU130" s="264"/>
      <c r="AV130" s="264"/>
      <c r="AW130" s="264"/>
      <c r="AX130" s="769" t="s">
        <v>487</v>
      </c>
      <c r="AY130" s="770"/>
      <c r="AZ130" s="770"/>
      <c r="BA130" s="770"/>
      <c r="BB130" s="770"/>
      <c r="BC130" s="770"/>
      <c r="BD130" s="770"/>
      <c r="BE130" s="771"/>
      <c r="BF130" s="772">
        <v>4.5999999999999996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488</v>
      </c>
      <c r="X131" s="780"/>
      <c r="Y131" s="780"/>
      <c r="Z131" s="781"/>
      <c r="AA131" s="782">
        <v>2407812</v>
      </c>
      <c r="AB131" s="783"/>
      <c r="AC131" s="783"/>
      <c r="AD131" s="783"/>
      <c r="AE131" s="784"/>
      <c r="AF131" s="785">
        <v>2395232</v>
      </c>
      <c r="AG131" s="783"/>
      <c r="AH131" s="783"/>
      <c r="AI131" s="783"/>
      <c r="AJ131" s="784"/>
      <c r="AK131" s="785">
        <v>2249776</v>
      </c>
      <c r="AL131" s="783"/>
      <c r="AM131" s="783"/>
      <c r="AN131" s="783"/>
      <c r="AO131" s="784"/>
      <c r="AP131" s="786"/>
      <c r="AQ131" s="787"/>
      <c r="AR131" s="787"/>
      <c r="AS131" s="787"/>
      <c r="AT131" s="788"/>
      <c r="AU131" s="264"/>
      <c r="AV131" s="264"/>
      <c r="AW131" s="264"/>
      <c r="AX131" s="747" t="s">
        <v>489</v>
      </c>
      <c r="AY131" s="748"/>
      <c r="AZ131" s="748"/>
      <c r="BA131" s="748"/>
      <c r="BB131" s="748"/>
      <c r="BC131" s="748"/>
      <c r="BD131" s="748"/>
      <c r="BE131" s="749"/>
      <c r="BF131" s="750" t="s">
        <v>404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491</v>
      </c>
      <c r="W132" s="760"/>
      <c r="X132" s="760"/>
      <c r="Y132" s="760"/>
      <c r="Z132" s="761"/>
      <c r="AA132" s="762">
        <v>5.1238634909999998</v>
      </c>
      <c r="AB132" s="763"/>
      <c r="AC132" s="763"/>
      <c r="AD132" s="763"/>
      <c r="AE132" s="764"/>
      <c r="AF132" s="765">
        <v>4.6807574379999997</v>
      </c>
      <c r="AG132" s="763"/>
      <c r="AH132" s="763"/>
      <c r="AI132" s="763"/>
      <c r="AJ132" s="764"/>
      <c r="AK132" s="765">
        <v>4.0603153379999997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492</v>
      </c>
      <c r="W133" s="739"/>
      <c r="X133" s="739"/>
      <c r="Y133" s="739"/>
      <c r="Z133" s="740"/>
      <c r="AA133" s="741">
        <v>5.3</v>
      </c>
      <c r="AB133" s="742"/>
      <c r="AC133" s="742"/>
      <c r="AD133" s="742"/>
      <c r="AE133" s="743"/>
      <c r="AF133" s="741">
        <v>5.0999999999999996</v>
      </c>
      <c r="AG133" s="742"/>
      <c r="AH133" s="742"/>
      <c r="AI133" s="742"/>
      <c r="AJ133" s="743"/>
      <c r="AK133" s="741">
        <v>4.5999999999999996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PTsWj8j+DL/6j2MSfElzGAZOVeSXF/7U+EK0BQaQIBOIUXvN90K0ysAwH4kU/yf9asks4esNdTUlbA5a4nowA==" saltValue="RiNGxZj/4j16nFdW3JRp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WJWY+0o2NozOifruSjCa+J/W8mH2q930+Qj19ZRhEWRhuMQafKUN0uL/AkoUjM14y8wHsZfahhrq32M8EnIxg==" saltValue="Dpx+A4ca0vD7GBEPxfV6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4Do3bSTt7n3B3vJr8JeQ69JMrijVIWJJ0fFnTcFgrnfkOeGTioEEftIOp/JObeNWYon/3bKGUjG4Ll9QW/1oQ==" saltValue="bEWyl8Bas1CByQvhBO/S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7" t="s">
        <v>501</v>
      </c>
      <c r="AL9" s="1168"/>
      <c r="AM9" s="1168"/>
      <c r="AN9" s="1169"/>
      <c r="AO9" s="292">
        <v>514393</v>
      </c>
      <c r="AP9" s="292">
        <v>142373</v>
      </c>
      <c r="AQ9" s="293">
        <v>189734</v>
      </c>
      <c r="AR9" s="294">
        <v>-25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7" t="s">
        <v>502</v>
      </c>
      <c r="AL10" s="1168"/>
      <c r="AM10" s="1168"/>
      <c r="AN10" s="1169"/>
      <c r="AO10" s="295">
        <v>79377</v>
      </c>
      <c r="AP10" s="295">
        <v>21970</v>
      </c>
      <c r="AQ10" s="296">
        <v>22180</v>
      </c>
      <c r="AR10" s="297">
        <v>-0.9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7" t="s">
        <v>503</v>
      </c>
      <c r="AL11" s="1168"/>
      <c r="AM11" s="1168"/>
      <c r="AN11" s="1169"/>
      <c r="AO11" s="295">
        <v>84268</v>
      </c>
      <c r="AP11" s="295">
        <v>23324</v>
      </c>
      <c r="AQ11" s="296">
        <v>28692</v>
      </c>
      <c r="AR11" s="297">
        <v>-18.7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7" t="s">
        <v>504</v>
      </c>
      <c r="AL12" s="1168"/>
      <c r="AM12" s="1168"/>
      <c r="AN12" s="1169"/>
      <c r="AO12" s="295" t="s">
        <v>505</v>
      </c>
      <c r="AP12" s="295" t="s">
        <v>505</v>
      </c>
      <c r="AQ12" s="296">
        <v>4806</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7" t="s">
        <v>506</v>
      </c>
      <c r="AL13" s="1168"/>
      <c r="AM13" s="1168"/>
      <c r="AN13" s="1169"/>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7" t="s">
        <v>507</v>
      </c>
      <c r="AL14" s="1168"/>
      <c r="AM14" s="1168"/>
      <c r="AN14" s="1169"/>
      <c r="AO14" s="295">
        <v>37272</v>
      </c>
      <c r="AP14" s="295">
        <v>10316</v>
      </c>
      <c r="AQ14" s="296">
        <v>8976</v>
      </c>
      <c r="AR14" s="297">
        <v>14.9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7" t="s">
        <v>508</v>
      </c>
      <c r="AL15" s="1168"/>
      <c r="AM15" s="1168"/>
      <c r="AN15" s="1169"/>
      <c r="AO15" s="295">
        <v>18978</v>
      </c>
      <c r="AP15" s="295">
        <v>5253</v>
      </c>
      <c r="AQ15" s="296">
        <v>4161</v>
      </c>
      <c r="AR15" s="297">
        <v>26.2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0" t="s">
        <v>509</v>
      </c>
      <c r="AL16" s="1171"/>
      <c r="AM16" s="1171"/>
      <c r="AN16" s="1172"/>
      <c r="AO16" s="295">
        <v>-57620</v>
      </c>
      <c r="AP16" s="295">
        <v>-15948</v>
      </c>
      <c r="AQ16" s="296">
        <v>-17989</v>
      </c>
      <c r="AR16" s="297">
        <v>-11.3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0" t="s">
        <v>184</v>
      </c>
      <c r="AL17" s="1171"/>
      <c r="AM17" s="1171"/>
      <c r="AN17" s="1172"/>
      <c r="AO17" s="295">
        <v>676668</v>
      </c>
      <c r="AP17" s="295">
        <v>187287</v>
      </c>
      <c r="AQ17" s="296">
        <v>240560</v>
      </c>
      <c r="AR17" s="297">
        <v>-22.1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4" t="s">
        <v>514</v>
      </c>
      <c r="AL21" s="1165"/>
      <c r="AM21" s="1165"/>
      <c r="AN21" s="1166"/>
      <c r="AO21" s="307">
        <v>21.59</v>
      </c>
      <c r="AP21" s="308">
        <v>21.65</v>
      </c>
      <c r="AQ21" s="309">
        <v>-0.06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4" t="s">
        <v>515</v>
      </c>
      <c r="AL22" s="1165"/>
      <c r="AM22" s="1165"/>
      <c r="AN22" s="1166"/>
      <c r="AO22" s="312">
        <v>93.4</v>
      </c>
      <c r="AP22" s="313">
        <v>95.4</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5" t="s">
        <v>520</v>
      </c>
      <c r="AL32" s="1156"/>
      <c r="AM32" s="1156"/>
      <c r="AN32" s="1157"/>
      <c r="AO32" s="322">
        <v>588826</v>
      </c>
      <c r="AP32" s="322">
        <v>162974</v>
      </c>
      <c r="AQ32" s="323">
        <v>139228</v>
      </c>
      <c r="AR32" s="324">
        <v>17.100000000000001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5" t="s">
        <v>521</v>
      </c>
      <c r="AL33" s="1156"/>
      <c r="AM33" s="1156"/>
      <c r="AN33" s="1157"/>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5" t="s">
        <v>522</v>
      </c>
      <c r="AL34" s="1156"/>
      <c r="AM34" s="1156"/>
      <c r="AN34" s="1157"/>
      <c r="AO34" s="322" t="s">
        <v>505</v>
      </c>
      <c r="AP34" s="322" t="s">
        <v>505</v>
      </c>
      <c r="AQ34" s="323">
        <v>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5" t="s">
        <v>523</v>
      </c>
      <c r="AL35" s="1156"/>
      <c r="AM35" s="1156"/>
      <c r="AN35" s="1157"/>
      <c r="AO35" s="322">
        <v>178796</v>
      </c>
      <c r="AP35" s="322">
        <v>49487</v>
      </c>
      <c r="AQ35" s="323">
        <v>32095</v>
      </c>
      <c r="AR35" s="324">
        <v>54.2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5" t="s">
        <v>524</v>
      </c>
      <c r="AL36" s="1156"/>
      <c r="AM36" s="1156"/>
      <c r="AN36" s="1157"/>
      <c r="AO36" s="322">
        <v>24382</v>
      </c>
      <c r="AP36" s="322">
        <v>6748</v>
      </c>
      <c r="AQ36" s="323">
        <v>5254</v>
      </c>
      <c r="AR36" s="324">
        <v>28.4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5" t="s">
        <v>525</v>
      </c>
      <c r="AL37" s="1156"/>
      <c r="AM37" s="1156"/>
      <c r="AN37" s="1157"/>
      <c r="AO37" s="322">
        <v>5479</v>
      </c>
      <c r="AP37" s="322">
        <v>1516</v>
      </c>
      <c r="AQ37" s="323">
        <v>1384</v>
      </c>
      <c r="AR37" s="324">
        <v>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8" t="s">
        <v>526</v>
      </c>
      <c r="AL38" s="1159"/>
      <c r="AM38" s="1159"/>
      <c r="AN38" s="1160"/>
      <c r="AO38" s="325">
        <v>91</v>
      </c>
      <c r="AP38" s="325">
        <v>25</v>
      </c>
      <c r="AQ38" s="326">
        <v>32</v>
      </c>
      <c r="AR38" s="314">
        <v>-21.9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8" t="s">
        <v>527</v>
      </c>
      <c r="AL39" s="1159"/>
      <c r="AM39" s="1159"/>
      <c r="AN39" s="1160"/>
      <c r="AO39" s="322">
        <v>-3000</v>
      </c>
      <c r="AP39" s="322">
        <v>-830</v>
      </c>
      <c r="AQ39" s="323">
        <v>-8131</v>
      </c>
      <c r="AR39" s="324">
        <v>-89.8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5" t="s">
        <v>528</v>
      </c>
      <c r="AL40" s="1156"/>
      <c r="AM40" s="1156"/>
      <c r="AN40" s="1157"/>
      <c r="AO40" s="322">
        <v>-703226</v>
      </c>
      <c r="AP40" s="322">
        <v>-194638</v>
      </c>
      <c r="AQ40" s="323">
        <v>-126394</v>
      </c>
      <c r="AR40" s="324">
        <v>54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1" t="s">
        <v>297</v>
      </c>
      <c r="AL41" s="1162"/>
      <c r="AM41" s="1162"/>
      <c r="AN41" s="1163"/>
      <c r="AO41" s="322">
        <v>91348</v>
      </c>
      <c r="AP41" s="322">
        <v>25283</v>
      </c>
      <c r="AQ41" s="323">
        <v>43473</v>
      </c>
      <c r="AR41" s="324">
        <v>-41.8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8" t="s">
        <v>496</v>
      </c>
      <c r="AN49" s="1150" t="s">
        <v>532</v>
      </c>
      <c r="AO49" s="1151"/>
      <c r="AP49" s="1151"/>
      <c r="AQ49" s="1151"/>
      <c r="AR49" s="115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1561765</v>
      </c>
      <c r="AN51" s="344">
        <v>419378</v>
      </c>
      <c r="AO51" s="345">
        <v>25</v>
      </c>
      <c r="AP51" s="346">
        <v>316331</v>
      </c>
      <c r="AQ51" s="347">
        <v>38.6</v>
      </c>
      <c r="AR51" s="348">
        <v>-13.6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740847</v>
      </c>
      <c r="AN52" s="352">
        <v>198939</v>
      </c>
      <c r="AO52" s="353">
        <v>38.4</v>
      </c>
      <c r="AP52" s="354">
        <v>106387</v>
      </c>
      <c r="AQ52" s="355">
        <v>22.8</v>
      </c>
      <c r="AR52" s="356">
        <v>15.6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1618463</v>
      </c>
      <c r="AN53" s="344">
        <v>440998</v>
      </c>
      <c r="AO53" s="345">
        <v>5.2</v>
      </c>
      <c r="AP53" s="346">
        <v>333013</v>
      </c>
      <c r="AQ53" s="347">
        <v>5.3</v>
      </c>
      <c r="AR53" s="348">
        <v>-0.1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757657</v>
      </c>
      <c r="AN54" s="352">
        <v>206446</v>
      </c>
      <c r="AO54" s="353">
        <v>3.8</v>
      </c>
      <c r="AP54" s="354">
        <v>126732</v>
      </c>
      <c r="AQ54" s="355">
        <v>19.100000000000001</v>
      </c>
      <c r="AR54" s="356">
        <v>-15.3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1488316</v>
      </c>
      <c r="AN55" s="344">
        <v>404764</v>
      </c>
      <c r="AO55" s="345">
        <v>-8.1999999999999993</v>
      </c>
      <c r="AP55" s="346">
        <v>280458</v>
      </c>
      <c r="AQ55" s="347">
        <v>-15.8</v>
      </c>
      <c r="AR55" s="348">
        <v>7.6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775771</v>
      </c>
      <c r="AN56" s="352">
        <v>210979</v>
      </c>
      <c r="AO56" s="353">
        <v>2.2000000000000002</v>
      </c>
      <c r="AP56" s="354">
        <v>127286</v>
      </c>
      <c r="AQ56" s="355">
        <v>0.4</v>
      </c>
      <c r="AR56" s="356">
        <v>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2436028</v>
      </c>
      <c r="AN57" s="344">
        <v>669422</v>
      </c>
      <c r="AO57" s="345">
        <v>65.400000000000006</v>
      </c>
      <c r="AP57" s="346">
        <v>291945</v>
      </c>
      <c r="AQ57" s="347">
        <v>4.0999999999999996</v>
      </c>
      <c r="AR57" s="348">
        <v>61.3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1741890</v>
      </c>
      <c r="AN58" s="352">
        <v>478673</v>
      </c>
      <c r="AO58" s="353">
        <v>126.9</v>
      </c>
      <c r="AP58" s="354">
        <v>127651</v>
      </c>
      <c r="AQ58" s="355">
        <v>0.3</v>
      </c>
      <c r="AR58" s="356">
        <v>126.6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3464670</v>
      </c>
      <c r="AN59" s="344">
        <v>958945</v>
      </c>
      <c r="AO59" s="345">
        <v>43.2</v>
      </c>
      <c r="AP59" s="346">
        <v>291173</v>
      </c>
      <c r="AQ59" s="347">
        <v>-0.3</v>
      </c>
      <c r="AR59" s="348">
        <v>43.5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2455666</v>
      </c>
      <c r="AN60" s="352">
        <v>679675</v>
      </c>
      <c r="AO60" s="353">
        <v>42</v>
      </c>
      <c r="AP60" s="354">
        <v>119071</v>
      </c>
      <c r="AQ60" s="355">
        <v>-6.7</v>
      </c>
      <c r="AR60" s="356">
        <v>48.7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2113848</v>
      </c>
      <c r="AN61" s="359">
        <v>578701</v>
      </c>
      <c r="AO61" s="360">
        <v>26.1</v>
      </c>
      <c r="AP61" s="361">
        <v>302584</v>
      </c>
      <c r="AQ61" s="362">
        <v>6.4</v>
      </c>
      <c r="AR61" s="348">
        <v>19.7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1294366</v>
      </c>
      <c r="AN62" s="352">
        <v>354942</v>
      </c>
      <c r="AO62" s="353">
        <v>42.7</v>
      </c>
      <c r="AP62" s="354">
        <v>121425</v>
      </c>
      <c r="AQ62" s="355">
        <v>7.2</v>
      </c>
      <c r="AR62" s="356">
        <v>35.5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9mHxKcHBPgl7DTlZ+fboyF8zAcNektc/0vnJFLXPACVeLhbNSMJ+NenEXHW3NxFZWAnu7HhkleD4YmlG68Kqg==" saltValue="42wkGDjvgwtRN7teQYYq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qvNtTFEOFLmnr3wKo/77lUP5AOwUD3JHnhd1ouSRYw/Y5IidGP4qVDdHMtU510ZEMN7lQOx7pd1HjOEUS86kg==" saltValue="tNjVKfnOnPH7v3gA2OxP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T9VYIbB4BGnAEhsK37aojdOBxXzy6f0lijowUZtAoYFs7DwAdkP+pBCwn5vx24Q+qQthWyzFUh3eRSAUELfwg==" saltValue="tTfPxDuCrVp/e4xLnJSK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3" t="s">
        <v>3</v>
      </c>
      <c r="D47" s="1173"/>
      <c r="E47" s="1174"/>
      <c r="F47" s="11">
        <v>18.5</v>
      </c>
      <c r="G47" s="12">
        <v>25.63</v>
      </c>
      <c r="H47" s="12">
        <v>24.93</v>
      </c>
      <c r="I47" s="12">
        <v>26.51</v>
      </c>
      <c r="J47" s="13">
        <v>30.51</v>
      </c>
    </row>
    <row r="48" spans="2:10" ht="57.75" customHeight="1" x14ac:dyDescent="0.15">
      <c r="B48" s="14"/>
      <c r="C48" s="1175" t="s">
        <v>4</v>
      </c>
      <c r="D48" s="1175"/>
      <c r="E48" s="1176"/>
      <c r="F48" s="15">
        <v>2.9</v>
      </c>
      <c r="G48" s="16">
        <v>3.1</v>
      </c>
      <c r="H48" s="16">
        <v>3.54</v>
      </c>
      <c r="I48" s="16">
        <v>4.8899999999999997</v>
      </c>
      <c r="J48" s="17">
        <v>1.97</v>
      </c>
    </row>
    <row r="49" spans="2:10" ht="57.75" customHeight="1" thickBot="1" x14ac:dyDescent="0.2">
      <c r="B49" s="18"/>
      <c r="C49" s="1177" t="s">
        <v>5</v>
      </c>
      <c r="D49" s="1177"/>
      <c r="E49" s="1178"/>
      <c r="F49" s="19">
        <v>6.16</v>
      </c>
      <c r="G49" s="20">
        <v>15.46</v>
      </c>
      <c r="H49" s="20">
        <v>10.08</v>
      </c>
      <c r="I49" s="20">
        <v>7.61</v>
      </c>
      <c r="J49" s="21">
        <v>3.15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YuUXYQu0nKK2DqEcGTUXQ9GJOSWvxjC2S0NvYvyNs/638hx7z2WFJvuqQdwbJMI3bnLT0vnUsERT7ZiG9zCWg==" saltValue="VKea041YOnqCk3RsaPOr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