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170" windowHeight="5235" tabRatio="6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<sst xmlns="http://schemas.openxmlformats.org/spreadsheetml/2006/main" count="1072" uniqueCount="589">
  <si>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</si>
  <si>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</si>
  <si>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</si>
  <si>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</si>
  <si>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</si>
  <si>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</si>
  <si>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</si>
  <si>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</si>
  <si>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</si>
  <si>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</si>
  <si>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</si>
  <si>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</si>
  <si>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</si>
  <si>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</si>
  <si>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</si>
  <si>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</si>
  <si>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</si>
  <si>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</si>
  <si>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</si>
  <si>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</si>
  <si>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</si>
  <si>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</si>
  <si>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</si>
  <si>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</si>
  <si>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</si>
  <si>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</si>
  <si>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</si>
  <si>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</si>
  <si>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</si>
  <si>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</si>
  <si>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</si>
  <si>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</si>
  <si>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</si>
  <si>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</si>
  <si>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</si>
  <si>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</si>
  <si>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</si>
  <si>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</si>
  <si>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</si>
  <si>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</si>
  <si>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</si>
  <si>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</si>
  <si>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</si>
  <si>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</si>
  <si>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</si>
  <si>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</si>
  <si>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</si>
  <si>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</si>
  <si>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</si>
  <si>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</si>
  <si>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</si>
  <si>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</si>
  <si>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</si>
  <si>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</si>
  <si>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</si>
  <si>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</si>
  <si>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</si>
  <si>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</si>
  <si>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</si>
  <si>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</si>
  <si>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</si>
  <si>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</si>
  <si>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</si>
  <si>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</si>
  <si>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</si>
  <si>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</si>
  <si>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</si>
  <si>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</si>
  <si>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</si>
  <si>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</si>
  <si>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</si>
  <si>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</si>
  <si>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</si>
  <si>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</si>
  <si>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</si>
  <si>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</si>
  <si>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</si>
  <si>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</si>
  <si>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</si>
  <si>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</si>
  <si>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</si>
  <si>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</si>
  <si>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</si>
  <si>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</si>
  <si>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</si>
  <si>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</si>
  <si>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</si>
  <si>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</si>
  <si>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</si>
  <si>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</si>
  <si>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</si>
  <si>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</si>
  <si>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梼原町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</si>
  <si>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</si>
  <si>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</si>
  <si>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</si>
  <si>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</si>
  <si>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</si>
  <si>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</si>
  <si>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</si>
  <si>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</si>
  <si>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</si>
  <si>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</si>
  <si>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</si>
  <si>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</si>
  <si>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</si>
  <si>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</si>
  <si>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</si>
  <si>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</si>
  <si>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</si>
  <si>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</si>
  <si>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</si>
  <si>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</si>
  <si>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</si>
  <si>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</si>
  <si>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</si>
  <si>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</si>
  <si>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</si>
  <si>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</si>
  <si>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</si>
  <si>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</si>
  <si>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</si>
  <si>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</si>
  <si>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</si>
  <si>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</si>
  <si>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</si>
  <si>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</si>
  <si>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</si>
  <si>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</si>
  <si>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</si>
  <si>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</si>
  <si>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</si>
  <si>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</si>
  <si>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</si>
  <si>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</si>
  <si>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</si>
  <si>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</si>
  <si>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</si>
  <si>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</si>
  <si>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</si>
  <si>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</si>
  <si>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</si>
  <si>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</si>
  <si>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</si>
  <si>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</si>
  <si>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</si>
  <si>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</si>
  <si>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</si>
  <si>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</si>
  <si>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</si>
  <si>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</si>
  <si>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</si>
  <si>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</si>
  <si>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</si>
  <si>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</si>
  <si>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</si>
  <si>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</si>
  <si>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</si>
  <si>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</si>
  <si>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</si>
  <si>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</si>
  <si>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</si>
  <si>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</si>
  <si>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</si>
  <si>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</si>
  <si>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</si>
  <si>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</si>
  <si>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</si>
  <si>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</si>
  <si>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</si>
  <si>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</si>
  <si>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</si>
  <si>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</si>
  <si>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</si>
  <si>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</si>
  <si>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</si>
  <si>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</si>
  <si>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</si>
  <si>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</si>
  <si>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</si>
  <si>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</si>
  <si>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</si>
  <si>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</si>
  <si>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</si>
  <si>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</si>
  <si>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</si>
  <si>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</si>
  <si>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</si>
  <si>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</si>
  <si>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</si>
  <si>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</si>
  <si>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</si>
  <si>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</si>
  <si>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</si>
  <si>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</si>
  <si>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</si>
  <si>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</si>
  <si>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</si>
  <si>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</si>
  <si>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</si>
  <si>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</si>
  <si>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</si>
  <si>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</si>
  <si>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</si>
  <si>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</si>
  <si>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</si>
  <si>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</si>
  <si>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</si>
  <si>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</si>
  <si>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</si>
  <si>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</si>
  <si>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高知県梼原町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</si>
  <si>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</si>
  <si>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</si>
  <si>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</si>
  <si>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</si>
  <si>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</si>
  <si>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</si>
  <si>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</si>
  <si>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</si>
  <si>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</si>
  <si>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</si>
  <si>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</si>
  <si>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</si>
  <si>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</si>
  <si>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</si>
  <si>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</si>
  <si>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</si>
  <si>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</si>
  <si>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</si>
  <si>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</si>
  <si>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</si>
  <si>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</si>
  <si>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</si>
  <si>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</si>
  <si>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</si>
  <si>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</si>
  <si>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</si>
  <si>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</si>
  <si>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</si>
  <si>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</si>
  <si>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</si>
  <si>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</si>
  <si>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</si>
  <si>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</si>
  <si>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</si>
  <si>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</si>
  <si>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</si>
  <si>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</si>
  <si>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</si>
  <si>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</si>
  <si>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</si>
  <si>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</si>
  <si>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</si>
  <si>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</si>
  <si>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</si>
  <si>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</si>
  <si>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</si>
  <si>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</si>
  <si>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</si>
  <si>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</si>
  <si>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</si>
  <si>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</si>
  <si>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</si>
  <si>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</si>
  <si>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</si>
  <si>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</si>
  <si>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</si>
  <si>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</si>
  <si>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</si>
  <si>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</si>
  <si>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</si>
  <si>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</si>
  <si>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</si>
  <si>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</si>
  <si>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</si>
  <si>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</si>
  <si>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</si>
  <si>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</si>
  <si>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</si>
  <si>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</si>
  <si>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</si>
  <si>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</si>
  <si>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</si>
  <si>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</si>
  <si>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</si>
  <si>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</si>
  <si>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</si>
  <si>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</si>
  <si>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</si>
  <si>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</si>
  <si>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</si>
  <si>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</si>
  <si>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</si>
  <si>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</si>
  <si>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</si>
  <si>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</si>
  <si>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</si>
  <si>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</si>
  <si>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</si>
  <si>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</si>
  <si>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</si>
  <si>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</si>
  <si>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</si>
  <si>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</si>
  <si>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</si>
  <si>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</si>
  <si>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</si>
  <si>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</si>
  <si>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</si>
  <si>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</si>
  <si>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</si>
  <si>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</si>
  <si>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</si>
  <si>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</si>
  <si>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</si>
  <si>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</si>
  <si>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</si>
  <si>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</si>
  <si>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</si>
  <si>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</si>
  <si>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</si>
  <si>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</si>
  <si>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</si>
  <si>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</si>
  <si>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</si>
  <si>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</si>
  <si>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</si>
  <si>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</si>
  <si>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</si>
  <si>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</si>
  <si>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</si>
  <si>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</si>
  <si>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</si>
  <si>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</si>
  <si>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</si>
  <si>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</si>
  <si>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</si>
  <si>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</si>
  <si>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</si>
  <si>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</si>
  <si>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</si>
  <si>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</si>
  <si>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</si>
  <si>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</si>
  <si>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</si>
  <si>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</si>
  <si>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</si>
  <si>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</si>
  <si>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</si>
  <si>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</si>
  <si>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</si>
  <si>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</si>
  <si>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</si>
  <si>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</si>
  <si>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</si>
  <si>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</si>
  <si>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</si>
  <si>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</si>
  <si>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</si>
  <si>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</si>
  <si>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高知県梼原町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</si>
  <si>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</si>
  <si>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</si>
  <si>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</si>
  <si>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</si>
  <si>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</si>
  <si>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</si>
  <si>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</si>
  <si>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</si>
  <si>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</si>
  <si>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</si>
  <si>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</si>
  <si>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</si>
  <si>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</si>
  <si>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</si>
  <si>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</si>
  <si>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</si>
  <si>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</si>
  <si>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</si>
  <si>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</si>
  <si>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</si>
  <si>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松原診療所特別会計</t>
    <phoneticPr fontId="5"/>
  </si>
  <si>
    <t>-</t>
    <phoneticPr fontId="5"/>
  </si>
  <si>
    <t>四万川診療所特別会計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</si>
  <si>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</si>
  <si>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</si>
  <si>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</si>
  <si>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</si>
  <si>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</si>
  <si>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</si>
  <si>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</si>
  <si>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</si>
  <si>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</si>
  <si>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</si>
  <si>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</si>
  <si>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</si>
  <si>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</si>
  <si>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</si>
  <si>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</si>
  <si>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</si>
  <si>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</si>
  <si>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病院事業会計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</si>
  <si>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</si>
  <si>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</si>
  <si>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</si>
  <si>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</si>
  <si>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</si>
  <si>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風ぐるま事業特別会計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</si>
  <si>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</si>
  <si>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</si>
  <si>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</si>
  <si>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</si>
  <si>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</si>
  <si>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</si>
  <si>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</si>
  <si>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</si>
  <si>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</si>
  <si>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</si>
  <si>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</si>
  <si>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</si>
  <si>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</si>
  <si>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</si>
  <si>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</si>
  <si>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</si>
  <si>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</si>
  <si>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</si>
  <si>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</si>
  <si>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</si>
  <si>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</si>
  <si>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</si>
  <si>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</si>
  <si>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</si>
  <si>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</si>
  <si>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</si>
  <si>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</si>
  <si>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</si>
  <si>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</si>
  <si>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</si>
  <si>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</si>
  <si>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</si>
  <si>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</si>
  <si>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</si>
  <si>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</si>
  <si>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</si>
  <si>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</si>
  <si>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</si>
  <si>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</si>
  <si>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</si>
  <si>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</si>
  <si>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</si>
  <si>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</si>
  <si>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</si>
  <si>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</si>
  <si>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</si>
  <si>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</si>
  <si>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</si>
  <si>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</si>
  <si>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</si>
  <si>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</si>
  <si>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</si>
  <si>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</si>
  <si>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</si>
  <si>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</si>
  <si>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</si>
  <si>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</si>
  <si>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</si>
  <si>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</si>
  <si>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</si>
  <si>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</si>
  <si>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</si>
  <si>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</si>
  <si>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</si>
  <si>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</si>
  <si>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</si>
  <si>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</si>
  <si>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</si>
  <si>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</si>
  <si>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</si>
  <si>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</si>
  <si>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</si>
  <si>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</si>
  <si>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</si>
  <si>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</si>
  <si>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</si>
  <si>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</si>
  <si>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</si>
  <si>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</si>
  <si>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</si>
  <si>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</si>
  <si>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</si>
  <si>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</si>
  <si>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</si>
  <si>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</si>
  <si>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</si>
  <si>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</si>
  <si>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</si>
  <si>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</si>
  <si>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</si>
  <si>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</si>
  <si>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</si>
  <si>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</si>
  <si>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</si>
  <si>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</si>
  <si>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</si>
  <si>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</si>
  <si>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</si>
  <si>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</si>
  <si>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</si>
  <si>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</si>
  <si>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</si>
  <si>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</si>
  <si>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</si>
  <si>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</si>
  <si>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</si>
  <si>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</si>
  <si>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</si>
  <si>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</si>
  <si>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</si>
  <si>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</si>
  <si>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</si>
  <si>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</si>
  <si>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</si>
  <si>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</si>
  <si>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</si>
  <si>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</si>
  <si>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</si>
  <si>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</si>
  <si>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</si>
  <si>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</si>
  <si>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</si>
  <si>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</si>
  <si>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</si>
  <si>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</si>
  <si>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</si>
  <si>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</si>
  <si>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</si>
  <si>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</si>
  <si>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</si>
  <si>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</si>
  <si>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</si>
  <si>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</si>
  <si>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</si>
  <si>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</si>
  <si>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</si>
  <si>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</si>
  <si>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</si>
  <si>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</si>
  <si>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</si>
  <si>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</si>
  <si>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</si>
  <si>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</si>
  <si>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</si>
  <si>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</si>
  <si>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</si>
  <si>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</si>
  <si>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</si>
  <si>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</si>
  <si>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</si>
  <si>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</si>
  <si>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</si>
  <si>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</si>
  <si>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</si>
  <si>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</si>
  <si>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</si>
  <si>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</si>
  <si>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病院事業会計</t>
  </si>
  <si>
    <t>一般会計</t>
  </si>
  <si>
    <t>介護保険事業特別会計</t>
  </si>
  <si>
    <t>国民健康保険特別会計</t>
  </si>
  <si>
    <t>風ぐるま事業特別会計</t>
  </si>
  <si>
    <t>後期高齢者医療特別会計</t>
  </si>
  <si>
    <t>松原診療所特別会計</t>
  </si>
  <si>
    <t>四万川診療所特別会計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</si>
  <si>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</si>
  <si>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</si>
  <si>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</si>
  <si>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</si>
  <si>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</si>
  <si>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</si>
  <si>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</si>
  <si>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</si>
  <si>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</si>
  <si>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</si>
  <si>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</si>
  <si>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</si>
  <si>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</si>
  <si>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定期的な繰上償還の実施を行っているものの平成28年度に図書館等の施設建設のための起債を借り入れたことにより、地方債残高は増、充当可能財源となる基金等については基金の取り崩し等により、減となってきている。しかしながら、充当可能財源が将来負担額を上回ることから、将来負担比率については「-」となっている。
今後施設の老朽化対策等が将来負担比率に影響する可能性がある。</t>
    <phoneticPr fontId="5"/>
  </si>
  <si>
    <t>定期的な繰上償還の実施を行っているものの平成28年度に図書館等の施設建設のための起債を借り入れたことにより、地方債残高は増、充当可能財源となる基金等については基金の取り崩し等により、減となってきている。しかしながら、充当可能財源が将来負担額を上回ることから、将来負担比率については「-」となっている。
実質公債費比率は類似団体と比較して低い水準にあり、近年減少の傾向となっている。元利償還金の減等に伴うものであるが、平成28年度に借り入れた起債等の償還が今後見込まれることから、計画的な返済を行い、水準を抑えた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</si>
</sst>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DD1C-456C-A6EF-0E8B495C93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419378</c:v>
                </c:pt>
                <c:pt idx="1">
                  <c:v>440998</c:v>
                </c:pt>
                <c:pt idx="2">
                  <c:v>404764</c:v>
                </c:pt>
                <c:pt idx="3">
                  <c:v>669422</c:v>
                </c:pt>
                <c:pt idx="4">
                  <c:v>958945</c:v>
                </c:pt>
              </c:numCache>
            </c:numRef>
          </c:val>
          <c:smooth val="0"/>
          <c:extLst xmlns:c16r2="http://schemas.microsoft.com/office/drawing/2015/06/chart">
            <c:ext xmlns:c16="http://schemas.microsoft.com/office/drawing/2014/chart" uri="{C3380CC4-5D6E-409C-BE32-E72D297353CC}">
              <c16:uniqueId val="{00000001-DD1C-456C-A6EF-0E8B495C9399}"/>
            </c:ext>
          </c:extLst>
        </c:ser>
        <c:dLbls>
          <c:showLegendKey val="0"/>
          <c:showVal val="0"/>
          <c:showCatName val="0"/>
          <c:showSerName val="0"/>
          <c:showPercent val="0"/>
          <c:showBubbleSize val="0"/>
        </c:dLbls>
        <c:marker val="1"/>
        <c:smooth val="0"/>
        <c:axId val="88983040"/>
        <c:axId val="88984960"/>
      </c:lineChart>
      <c:catAx>
        <c:axId val="88983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84960"/>
        <c:crosses val="autoZero"/>
        <c:auto val="1"/>
        <c:lblAlgn val="ctr"/>
        <c:lblOffset val="100"/>
        <c:tickLblSkip val="1"/>
        <c:tickMarkSkip val="1"/>
        <c:noMultiLvlLbl val="0"/>
      </c:catAx>
      <c:valAx>
        <c:axId val="8898496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83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c:v>
                </c:pt>
                <c:pt idx="1">
                  <c:v>3.1</c:v>
                </c:pt>
                <c:pt idx="2">
                  <c:v>3.54</c:v>
                </c:pt>
                <c:pt idx="3">
                  <c:v>4.8899999999999997</c:v>
                </c:pt>
                <c:pt idx="4">
                  <c:v>1.97</c:v>
                </c:pt>
              </c:numCache>
            </c:numRef>
          </c:val>
          <c:extLst xmlns:c16r2="http://schemas.microsoft.com/office/drawing/2015/06/chart">
            <c:ext xmlns:c16="http://schemas.microsoft.com/office/drawing/2014/chart" uri="{C3380CC4-5D6E-409C-BE32-E72D297353CC}">
              <c16:uniqueId val="{00000000-966D-43C6-B871-CABD23FA64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18.5</c:v>
                </c:pt>
                <c:pt idx="1">
                  <c:v>25.63</c:v>
                </c:pt>
                <c:pt idx="2">
                  <c:v>24.93</c:v>
                </c:pt>
                <c:pt idx="3">
                  <c:v>26.51</c:v>
                </c:pt>
                <c:pt idx="4">
                  <c:v>30.51</c:v>
                </c:pt>
              </c:numCache>
            </c:numRef>
          </c:val>
          <c:extLst xmlns:c16r2="http://schemas.microsoft.com/office/drawing/2015/06/chart">
            <c:ext xmlns:c16="http://schemas.microsoft.com/office/drawing/2014/chart" uri="{C3380CC4-5D6E-409C-BE32-E72D297353CC}">
              <c16:uniqueId val="{00000001-966D-43C6-B871-CABD23FA64C0}"/>
            </c:ext>
          </c:extLst>
        </c:ser>
        <c:dLbls>
          <c:showLegendKey val="0"/>
          <c:showVal val="0"/>
          <c:showCatName val="0"/>
          <c:showSerName val="0"/>
          <c:showPercent val="0"/>
          <c:showBubbleSize val="0"/>
        </c:dLbls>
        <c:gapWidth val="250"/>
        <c:overlap val="100"/>
        <c:axId val="94617600"/>
        <c:axId val="94619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6.16</c:v>
                </c:pt>
                <c:pt idx="1">
                  <c:v>15.46</c:v>
                </c:pt>
                <c:pt idx="2">
                  <c:v>10.08</c:v>
                </c:pt>
                <c:pt idx="3">
                  <c:v>7.61</c:v>
                </c:pt>
                <c:pt idx="4">
                  <c:v>3.15</c:v>
                </c:pt>
              </c:numCache>
            </c:numRef>
          </c:val>
          <c:smooth val="0"/>
          <c:extLst xmlns:c16r2="http://schemas.microsoft.com/office/drawing/2015/06/chart">
            <c:ext xmlns:c16="http://schemas.microsoft.com/office/drawing/2014/chart" uri="{C3380CC4-5D6E-409C-BE32-E72D297353CC}">
              <c16:uniqueId val="{00000002-966D-43C6-B871-CABD23FA64C0}"/>
            </c:ext>
          </c:extLst>
        </c:ser>
        <c:dLbls>
          <c:showLegendKey val="0"/>
          <c:showVal val="0"/>
          <c:showCatName val="0"/>
          <c:showSerName val="0"/>
          <c:showPercent val="0"/>
          <c:showBubbleSize val="0"/>
        </c:dLbls>
        <c:marker val="1"/>
        <c:smooth val="0"/>
        <c:axId val="94617600"/>
        <c:axId val="94619520"/>
      </c:lineChart>
      <c:catAx>
        <c:axId val="9461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619520"/>
        <c:crosses val="autoZero"/>
        <c:auto val="1"/>
        <c:lblAlgn val="ctr"/>
        <c:lblOffset val="100"/>
        <c:tickLblSkip val="1"/>
        <c:tickMarkSkip val="1"/>
        <c:noMultiLvlLbl val="0"/>
      </c:catAx>
      <c:valAx>
        <c:axId val="9461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1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395-4B21-B2ED-BF393BCBBE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395-4B21-B2ED-BF393BCBBE22}"/>
            </c:ext>
          </c:extLst>
        </c:ser>
        <c:ser>
          <c:idx val="2"/>
          <c:order val="2"/>
          <c:tx>
            <c:strRef>
              <c:f>データシート!$A$29</c:f>
              <c:strCache>
                <c:ptCount val="1"/>
                <c:pt idx="0">
                  <c:v>四万川診療所特別会計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395-4B21-B2ED-BF393BCBBE22}"/>
            </c:ext>
          </c:extLst>
        </c:ser>
        <c:ser>
          <c:idx val="3"/>
          <c:order val="3"/>
          <c:tx>
            <c:strRef>
              <c:f>データシート!$A$30</c:f>
              <c:strCache>
                <c:ptCount val="1"/>
                <c:pt idx="0">
                  <c:v>松原診療所特別会計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395-4B21-B2ED-BF393BCBBE2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0.03</c:v>
                </c:pt>
                <c:pt idx="4">
                  <c:v>#N/A</c:v>
                </c:pt>
                <c:pt idx="5">
                  <c:v>0</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F395-4B21-B2ED-BF393BCBBE22}"/>
            </c:ext>
          </c:extLst>
        </c:ser>
        <c:ser>
          <c:idx val="5"/>
          <c:order val="5"/>
          <c:tx>
            <c:strRef>
              <c:f>データシート!$A$32</c:f>
              <c:strCache>
                <c:ptCount val="1"/>
                <c:pt idx="0">
                  <c:v>風ぐるま事業特別会計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0.09</c:v>
                </c:pt>
                <c:pt idx="4">
                  <c:v>#N/A</c:v>
                </c:pt>
                <c:pt idx="5">
                  <c:v>0.09</c:v>
                </c:pt>
                <c:pt idx="6">
                  <c:v>#N/A</c:v>
                </c:pt>
                <c:pt idx="7">
                  <c:v>0.15</c:v>
                </c:pt>
                <c:pt idx="8">
                  <c:v>#N/A</c:v>
                </c:pt>
                <c:pt idx="9">
                  <c:v>0.03</c:v>
                </c:pt>
              </c:numCache>
            </c:numRef>
          </c:val>
          <c:extLst xmlns:c16r2="http://schemas.microsoft.com/office/drawing/2015/06/chart">
            <c:ext xmlns:c16="http://schemas.microsoft.com/office/drawing/2014/chart" uri="{C3380CC4-5D6E-409C-BE32-E72D297353CC}">
              <c16:uniqueId val="{00000005-F395-4B21-B2ED-BF393BCBBE2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0.47</c:v>
                </c:pt>
                <c:pt idx="2">
                  <c:v>#N/A</c:v>
                </c:pt>
                <c:pt idx="3">
                  <c:v>0.47</c:v>
                </c:pt>
                <c:pt idx="4">
                  <c:v>#N/A</c:v>
                </c:pt>
                <c:pt idx="5">
                  <c:v>0.09</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6-F395-4B21-B2ED-BF393BCBBE2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0.11</c:v>
                </c:pt>
                <c:pt idx="2">
                  <c:v>#N/A</c:v>
                </c:pt>
                <c:pt idx="3">
                  <c:v>0.15</c:v>
                </c:pt>
                <c:pt idx="4">
                  <c:v>#N/A</c:v>
                </c:pt>
                <c:pt idx="5">
                  <c:v>0.1</c:v>
                </c:pt>
                <c:pt idx="6">
                  <c:v>#N/A</c:v>
                </c:pt>
                <c:pt idx="7">
                  <c:v>0.31</c:v>
                </c:pt>
                <c:pt idx="8">
                  <c:v>#N/A</c:v>
                </c:pt>
                <c:pt idx="9">
                  <c:v>0.33</c:v>
                </c:pt>
              </c:numCache>
            </c:numRef>
          </c:val>
          <c:extLst xmlns:c16r2="http://schemas.microsoft.com/office/drawing/2015/06/chart">
            <c:ext xmlns:c16="http://schemas.microsoft.com/office/drawing/2014/chart" uri="{C3380CC4-5D6E-409C-BE32-E72D297353CC}">
              <c16:uniqueId val="{00000007-F395-4B21-B2ED-BF393BCBBE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2.89</c:v>
                </c:pt>
                <c:pt idx="2">
                  <c:v>#N/A</c:v>
                </c:pt>
                <c:pt idx="3">
                  <c:v>3.1</c:v>
                </c:pt>
                <c:pt idx="4">
                  <c:v>#N/A</c:v>
                </c:pt>
                <c:pt idx="5">
                  <c:v>3.53</c:v>
                </c:pt>
                <c:pt idx="6">
                  <c:v>#N/A</c:v>
                </c:pt>
                <c:pt idx="7">
                  <c:v>4.88</c:v>
                </c:pt>
                <c:pt idx="8">
                  <c:v>#N/A</c:v>
                </c:pt>
                <c:pt idx="9">
                  <c:v>1.96</c:v>
                </c:pt>
              </c:numCache>
            </c:numRef>
          </c:val>
          <c:extLst xmlns:c16r2="http://schemas.microsoft.com/office/drawing/2015/06/chart">
            <c:ext xmlns:c16="http://schemas.microsoft.com/office/drawing/2014/chart" uri="{C3380CC4-5D6E-409C-BE32-E72D297353CC}">
              <c16:uniqueId val="{00000008-F395-4B21-B2ED-BF393BCBBE2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16.64</c:v>
                </c:pt>
                <c:pt idx="2">
                  <c:v>#N/A</c:v>
                </c:pt>
                <c:pt idx="3">
                  <c:v>17.75</c:v>
                </c:pt>
                <c:pt idx="4">
                  <c:v>#N/A</c:v>
                </c:pt>
                <c:pt idx="5">
                  <c:v>17.420000000000002</c:v>
                </c:pt>
                <c:pt idx="6">
                  <c:v>#N/A</c:v>
                </c:pt>
                <c:pt idx="7">
                  <c:v>17.690000000000001</c:v>
                </c:pt>
                <c:pt idx="8">
                  <c:v>#N/A</c:v>
                </c:pt>
                <c:pt idx="9">
                  <c:v>17.8</c:v>
                </c:pt>
              </c:numCache>
            </c:numRef>
          </c:val>
          <c:extLst xmlns:c16r2="http://schemas.microsoft.com/office/drawing/2015/06/chart">
            <c:ext xmlns:c16="http://schemas.microsoft.com/office/drawing/2014/chart" uri="{C3380CC4-5D6E-409C-BE32-E72D297353CC}">
              <c16:uniqueId val="{00000009-F395-4B21-B2ED-BF393BCBBE22}"/>
            </c:ext>
          </c:extLst>
        </c:ser>
        <c:dLbls>
          <c:showLegendKey val="0"/>
          <c:showVal val="0"/>
          <c:showCatName val="0"/>
          <c:showSerName val="0"/>
          <c:showPercent val="0"/>
          <c:showBubbleSize val="0"/>
        </c:dLbls>
        <c:gapWidth val="150"/>
        <c:overlap val="100"/>
        <c:axId val="132790528"/>
        <c:axId val="132800512"/>
      </c:barChart>
      <c:catAx>
        <c:axId val="13279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800512"/>
        <c:crosses val="autoZero"/>
        <c:auto val="1"/>
        <c:lblAlgn val="ctr"/>
        <c:lblOffset val="100"/>
        <c:tickLblSkip val="1"/>
        <c:tickMarkSkip val="1"/>
        <c:noMultiLvlLbl val="0"/>
      </c:catAx>
      <c:valAx>
        <c:axId val="13280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90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745</c:v>
                </c:pt>
                <c:pt idx="5">
                  <c:v>761</c:v>
                </c:pt>
                <c:pt idx="8">
                  <c:v>741</c:v>
                </c:pt>
                <c:pt idx="11">
                  <c:v>736</c:v>
                </c:pt>
                <c:pt idx="14">
                  <c:v>706</c:v>
                </c:pt>
              </c:numCache>
            </c:numRef>
          </c:val>
          <c:extLst xmlns:c16r2="http://schemas.microsoft.com/office/drawing/2015/06/chart">
            <c:ext xmlns:c16="http://schemas.microsoft.com/office/drawing/2014/chart" uri="{C3380CC4-5D6E-409C-BE32-E72D297353CC}">
              <c16:uniqueId val="{00000000-E973-48A1-846A-4D0BBDB024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973-48A1-846A-4D0BBDB024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2-E973-48A1-846A-4D0BBDB024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c:v>
                </c:pt>
                <c:pt idx="3">
                  <c:v>24</c:v>
                </c:pt>
                <c:pt idx="6">
                  <c:v>24</c:v>
                </c:pt>
                <c:pt idx="9">
                  <c:v>24</c:v>
                </c:pt>
                <c:pt idx="12">
                  <c:v>24</c:v>
                </c:pt>
              </c:numCache>
            </c:numRef>
          </c:val>
          <c:extLst xmlns:c16r2="http://schemas.microsoft.com/office/drawing/2015/06/chart">
            <c:ext xmlns:c16="http://schemas.microsoft.com/office/drawing/2014/chart" uri="{C3380CC4-5D6E-409C-BE32-E72D297353CC}">
              <c16:uniqueId val="{00000003-E973-48A1-846A-4D0BBDB024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162</c:v>
                </c:pt>
                <c:pt idx="3">
                  <c:v>161</c:v>
                </c:pt>
                <c:pt idx="6">
                  <c:v>152</c:v>
                </c:pt>
                <c:pt idx="9">
                  <c:v>170</c:v>
                </c:pt>
                <c:pt idx="12">
                  <c:v>179</c:v>
                </c:pt>
              </c:numCache>
            </c:numRef>
          </c:val>
          <c:extLst xmlns:c16r2="http://schemas.microsoft.com/office/drawing/2015/06/chart">
            <c:ext xmlns:c16="http://schemas.microsoft.com/office/drawing/2014/chart" uri="{C3380CC4-5D6E-409C-BE32-E72D297353CC}">
              <c16:uniqueId val="{00000004-E973-48A1-846A-4D0BBDB024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973-48A1-846A-4D0BBDB024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973-48A1-846A-4D0BBDB024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681</c:v>
                </c:pt>
                <c:pt idx="3">
                  <c:v>700</c:v>
                </c:pt>
                <c:pt idx="6">
                  <c:v>682</c:v>
                </c:pt>
                <c:pt idx="9">
                  <c:v>649</c:v>
                </c:pt>
                <c:pt idx="12">
                  <c:v>589</c:v>
                </c:pt>
              </c:numCache>
            </c:numRef>
          </c:val>
          <c:extLst xmlns:c16r2="http://schemas.microsoft.com/office/drawing/2015/06/chart">
            <c:ext xmlns:c16="http://schemas.microsoft.com/office/drawing/2014/chart" uri="{C3380CC4-5D6E-409C-BE32-E72D297353CC}">
              <c16:uniqueId val="{00000007-E973-48A1-846A-4D0BBDB0245F}"/>
            </c:ext>
          </c:extLst>
        </c:ser>
        <c:dLbls>
          <c:showLegendKey val="0"/>
          <c:showVal val="0"/>
          <c:showCatName val="0"/>
          <c:showSerName val="0"/>
          <c:showPercent val="0"/>
          <c:showBubbleSize val="0"/>
        </c:dLbls>
        <c:gapWidth val="100"/>
        <c:overlap val="100"/>
        <c:axId val="88930176"/>
        <c:axId val="96849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127</c:v>
                </c:pt>
                <c:pt idx="2">
                  <c:v>#N/A</c:v>
                </c:pt>
                <c:pt idx="3">
                  <c:v>#N/A</c:v>
                </c:pt>
                <c:pt idx="4">
                  <c:v>129</c:v>
                </c:pt>
                <c:pt idx="5">
                  <c:v>#N/A</c:v>
                </c:pt>
                <c:pt idx="6">
                  <c:v>#N/A</c:v>
                </c:pt>
                <c:pt idx="7">
                  <c:v>122</c:v>
                </c:pt>
                <c:pt idx="8">
                  <c:v>#N/A</c:v>
                </c:pt>
                <c:pt idx="9">
                  <c:v>#N/A</c:v>
                </c:pt>
                <c:pt idx="10">
                  <c:v>112</c:v>
                </c:pt>
                <c:pt idx="11">
                  <c:v>#N/A</c:v>
                </c:pt>
                <c:pt idx="12">
                  <c:v>#N/A</c:v>
                </c:pt>
                <c:pt idx="13">
                  <c:v>91</c:v>
                </c:pt>
                <c:pt idx="14">
                  <c:v>#N/A</c:v>
                </c:pt>
              </c:numCache>
            </c:numRef>
          </c:val>
          <c:smooth val="0"/>
          <c:extLst xmlns:c16r2="http://schemas.microsoft.com/office/drawing/2015/06/chart">
            <c:ext xmlns:c16="http://schemas.microsoft.com/office/drawing/2014/chart" uri="{C3380CC4-5D6E-409C-BE32-E72D297353CC}">
              <c16:uniqueId val="{00000008-E973-48A1-846A-4D0BBDB0245F}"/>
            </c:ext>
          </c:extLst>
        </c:ser>
        <c:dLbls>
          <c:showLegendKey val="0"/>
          <c:showVal val="0"/>
          <c:showCatName val="0"/>
          <c:showSerName val="0"/>
          <c:showPercent val="0"/>
          <c:showBubbleSize val="0"/>
        </c:dLbls>
        <c:marker val="1"/>
        <c:smooth val="0"/>
        <c:axId val="88930176"/>
        <c:axId val="96849920"/>
      </c:lineChart>
      <c:catAx>
        <c:axId val="889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849920"/>
        <c:crosses val="autoZero"/>
        <c:auto val="1"/>
        <c:lblAlgn val="ctr"/>
        <c:lblOffset val="100"/>
        <c:tickLblSkip val="1"/>
        <c:tickMarkSkip val="1"/>
        <c:noMultiLvlLbl val="0"/>
      </c:catAx>
      <c:valAx>
        <c:axId val="9684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3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5959</c:v>
                </c:pt>
                <c:pt idx="5">
                  <c:v>5693</c:v>
                </c:pt>
                <c:pt idx="8">
                  <c:v>5425</c:v>
                </c:pt>
                <c:pt idx="11">
                  <c:v>5232</c:v>
                </c:pt>
                <c:pt idx="14">
                  <c:v>6711</c:v>
                </c:pt>
              </c:numCache>
            </c:numRef>
          </c:val>
          <c:extLst xmlns:c16r2="http://schemas.microsoft.com/office/drawing/2015/06/chart">
            <c:ext xmlns:c16="http://schemas.microsoft.com/office/drawing/2014/chart" uri="{C3380CC4-5D6E-409C-BE32-E72D297353CC}">
              <c16:uniqueId val="{00000000-B475-4313-841B-9DE136E250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475-4313-841B-9DE136E250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11922</c:v>
                </c:pt>
                <c:pt idx="5">
                  <c:v>11992</c:v>
                </c:pt>
                <c:pt idx="8">
                  <c:v>11826</c:v>
                </c:pt>
                <c:pt idx="11">
                  <c:v>11593</c:v>
                </c:pt>
                <c:pt idx="14">
                  <c:v>11032</c:v>
                </c:pt>
              </c:numCache>
            </c:numRef>
          </c:val>
          <c:extLst xmlns:c16r2="http://schemas.microsoft.com/office/drawing/2015/06/chart">
            <c:ext xmlns:c16="http://schemas.microsoft.com/office/drawing/2014/chart" uri="{C3380CC4-5D6E-409C-BE32-E72D297353CC}">
              <c16:uniqueId val="{00000002-B475-4313-841B-9DE136E250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475-4313-841B-9DE136E250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475-4313-841B-9DE136E250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75-4313-841B-9DE136E250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334</c:v>
                </c:pt>
                <c:pt idx="3">
                  <c:v>315</c:v>
                </c:pt>
                <c:pt idx="6">
                  <c:v>262</c:v>
                </c:pt>
                <c:pt idx="9">
                  <c:v>255</c:v>
                </c:pt>
                <c:pt idx="12">
                  <c:v>228</c:v>
                </c:pt>
              </c:numCache>
            </c:numRef>
          </c:val>
          <c:extLst xmlns:c16r2="http://schemas.microsoft.com/office/drawing/2015/06/chart">
            <c:ext xmlns:c16="http://schemas.microsoft.com/office/drawing/2014/chart" uri="{C3380CC4-5D6E-409C-BE32-E72D297353CC}">
              <c16:uniqueId val="{00000006-B475-4313-841B-9DE136E250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263</c:v>
                </c:pt>
                <c:pt idx="3">
                  <c:v>239</c:v>
                </c:pt>
                <c:pt idx="6">
                  <c:v>215</c:v>
                </c:pt>
                <c:pt idx="9">
                  <c:v>191</c:v>
                </c:pt>
                <c:pt idx="12">
                  <c:v>167</c:v>
                </c:pt>
              </c:numCache>
            </c:numRef>
          </c:val>
          <c:extLst xmlns:c16r2="http://schemas.microsoft.com/office/drawing/2015/06/chart">
            <c:ext xmlns:c16="http://schemas.microsoft.com/office/drawing/2014/chart" uri="{C3380CC4-5D6E-409C-BE32-E72D297353CC}">
              <c16:uniqueId val="{00000007-B475-4313-841B-9DE136E250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1967</c:v>
                </c:pt>
                <c:pt idx="3">
                  <c:v>1977</c:v>
                </c:pt>
                <c:pt idx="6">
                  <c:v>1872</c:v>
                </c:pt>
                <c:pt idx="9">
                  <c:v>1899</c:v>
                </c:pt>
                <c:pt idx="12">
                  <c:v>1787</c:v>
                </c:pt>
              </c:numCache>
            </c:numRef>
          </c:val>
          <c:extLst xmlns:c16r2="http://schemas.microsoft.com/office/drawing/2015/06/chart">
            <c:ext xmlns:c16="http://schemas.microsoft.com/office/drawing/2014/chart" uri="{C3380CC4-5D6E-409C-BE32-E72D297353CC}">
              <c16:uniqueId val="{00000008-B475-4313-841B-9DE136E250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111</c:v>
                </c:pt>
                <c:pt idx="3">
                  <c:v>98</c:v>
                </c:pt>
                <c:pt idx="6">
                  <c:v>85</c:v>
                </c:pt>
                <c:pt idx="9">
                  <c:v>72</c:v>
                </c:pt>
                <c:pt idx="12">
                  <c:v>58</c:v>
                </c:pt>
              </c:numCache>
            </c:numRef>
          </c:val>
          <c:extLst xmlns:c16r2="http://schemas.microsoft.com/office/drawing/2015/06/chart">
            <c:ext xmlns:c16="http://schemas.microsoft.com/office/drawing/2014/chart" uri="{C3380CC4-5D6E-409C-BE32-E72D297353CC}">
              <c16:uniqueId val="{00000009-B475-4313-841B-9DE136E250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4710</c:v>
                </c:pt>
                <c:pt idx="3">
                  <c:v>4367</c:v>
                </c:pt>
                <c:pt idx="6">
                  <c:v>3972</c:v>
                </c:pt>
                <c:pt idx="9">
                  <c:v>4805</c:v>
                </c:pt>
                <c:pt idx="12">
                  <c:v>6046</c:v>
                </c:pt>
              </c:numCache>
            </c:numRef>
          </c:val>
          <c:extLst xmlns:c16r2="http://schemas.microsoft.com/office/drawing/2015/06/chart">
            <c:ext xmlns:c16="http://schemas.microsoft.com/office/drawing/2014/chart" uri="{C3380CC4-5D6E-409C-BE32-E72D297353CC}">
              <c16:uniqueId val="{0000000A-B475-4313-841B-9DE136E250EF}"/>
            </c:ext>
          </c:extLst>
        </c:ser>
        <c:dLbls>
          <c:showLegendKey val="0"/>
          <c:showVal val="0"/>
          <c:showCatName val="0"/>
          <c:showSerName val="0"/>
          <c:showPercent val="0"/>
          <c:showBubbleSize val="0"/>
        </c:dLbls>
        <c:gapWidth val="100"/>
        <c:overlap val="100"/>
        <c:axId val="134732800"/>
        <c:axId val="134553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475-4313-841B-9DE136E250EF}"/>
            </c:ext>
          </c:extLst>
        </c:ser>
        <c:dLbls>
          <c:showLegendKey val="0"/>
          <c:showVal val="0"/>
          <c:showCatName val="0"/>
          <c:showSerName val="0"/>
          <c:showPercent val="0"/>
          <c:showBubbleSize val="0"/>
        </c:dLbls>
        <c:marker val="1"/>
        <c:smooth val="0"/>
        <c:axId val="134732800"/>
        <c:axId val="134553984"/>
      </c:lineChart>
      <c:catAx>
        <c:axId val="13473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553984"/>
        <c:crosses val="autoZero"/>
        <c:auto val="1"/>
        <c:lblAlgn val="ctr"/>
        <c:lblOffset val="100"/>
        <c:tickLblSkip val="1"/>
        <c:tickMarkSkip val="1"/>
        <c:noMultiLvlLbl val="0"/>
      </c:catAx>
      <c:valAx>
        <c:axId val="13455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3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784</c:v>
                </c:pt>
                <c:pt idx="1">
                  <c:v>830</c:v>
                </c:pt>
                <c:pt idx="2">
                  <c:v>901</c:v>
                </c:pt>
              </c:numCache>
            </c:numRef>
          </c:val>
          <c:extLst xmlns:c16r2="http://schemas.microsoft.com/office/drawing/2015/06/chart">
            <c:ext xmlns:c16="http://schemas.microsoft.com/office/drawing/2014/chart" uri="{C3380CC4-5D6E-409C-BE32-E72D297353CC}">
              <c16:uniqueId val="{00000000-0963-44B5-A887-3237C012FB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1887</c:v>
                </c:pt>
                <c:pt idx="1">
                  <c:v>1749</c:v>
                </c:pt>
                <c:pt idx="2">
                  <c:v>1645</c:v>
                </c:pt>
              </c:numCache>
            </c:numRef>
          </c:val>
          <c:extLst xmlns:c16r2="http://schemas.microsoft.com/office/drawing/2015/06/chart">
            <c:ext xmlns:c16="http://schemas.microsoft.com/office/drawing/2014/chart" uri="{C3380CC4-5D6E-409C-BE32-E72D297353CC}">
              <c16:uniqueId val="{00000001-0963-44B5-A887-3237C012FB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8808</c:v>
                </c:pt>
                <c:pt idx="1">
                  <c:v>8660</c:v>
                </c:pt>
                <c:pt idx="2">
                  <c:v>8226</c:v>
                </c:pt>
              </c:numCache>
            </c:numRef>
          </c:val>
          <c:extLst xmlns:c16r2="http://schemas.microsoft.com/office/drawing/2015/06/chart">
            <c:ext xmlns:c16="http://schemas.microsoft.com/office/drawing/2014/chart" uri="{C3380CC4-5D6E-409C-BE32-E72D297353CC}">
              <c16:uniqueId val="{00000002-0963-44B5-A887-3237C012FBA7}"/>
            </c:ext>
          </c:extLst>
        </c:ser>
        <c:dLbls>
          <c:showLegendKey val="0"/>
          <c:showVal val="0"/>
          <c:showCatName val="0"/>
          <c:showSerName val="0"/>
          <c:showPercent val="0"/>
          <c:showBubbleSize val="0"/>
        </c:dLbls>
        <c:gapWidth val="120"/>
        <c:overlap val="100"/>
        <c:axId val="94704000"/>
        <c:axId val="94705536"/>
      </c:barChart>
      <c:catAx>
        <c:axId val="947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4705536"/>
        <c:crosses val="autoZero"/>
        <c:auto val="1"/>
        <c:lblAlgn val="ctr"/>
        <c:lblOffset val="100"/>
        <c:tickLblSkip val="1"/>
        <c:tickMarkSkip val="1"/>
        <c:noMultiLvlLbl val="0"/>
      </c:catAx>
      <c:valAx>
        <c:axId val="94705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470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CC6-4E98-9481-9181DC2E9C34}"/>
                </c:ext>
                <c:ext xmlns:c15="http://schemas.microsoft.com/office/drawing/2012/chart" uri="{CE6537A1-D6FC-4f65-9D91-7224C49458BB}">
                  <c15:dlblFieldTable>
                    <c15:dlblFTEntry>
                      <c15:txfldGUID>{5BDE297C-FFFE-4A49-A320-E5E62FEBB424}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CC6-4E98-9481-9181DC2E9C34}"/>
                </c:ext>
                <c:ext xmlns:c15="http://schemas.microsoft.com/office/drawing/2012/chart" uri="{CE6537A1-D6FC-4f65-9D91-7224C49458BB}">
                  <c15:dlblFieldTable>
                    <c15:dlblFTEntry>
                      <c15:txfldGUID>{B3D20AC7-A49D-40F5-814F-136D7A4E6CF5}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CC6-4E98-9481-9181DC2E9C34}"/>
                </c:ext>
                <c:ext xmlns:c15="http://schemas.microsoft.com/office/drawing/2012/chart" uri="{CE6537A1-D6FC-4f65-9D91-7224C49458BB}">
                  <c15:dlblFieldTable>
                    <c15:dlblFTEntry>
                      <c15:txfldGUID>{E06D7FE3-0C89-4E50-8814-97AA3B11A093}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CC6-4E98-9481-9181DC2E9C34}"/>
                </c:ext>
                <c:ext xmlns:c15="http://schemas.microsoft.com/office/drawing/2012/chart" uri="{CE6537A1-D6FC-4f65-9D91-7224C49458BB}">
                  <c15:dlblFieldTable>
                    <c15:dlblFTEntry>
                      <c15:txfldGUID>{905BF4DD-1A0A-44EB-8D39-A7F269A50805}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CC6-4E98-9481-9181DC2E9C34}"/>
                </c:ext>
                <c:ext xmlns:c15="http://schemas.microsoft.com/office/drawing/2012/chart" uri="{CE6537A1-D6FC-4f65-9D91-7224C49458BB}">
                  <c15:dlblFieldTable>
                    <c15:dlblFTEntry>
                      <c15:txfldGUID>{0CB73509-361B-4D8D-9AED-6ADB37DF9A78}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CC6-4E98-9481-9181DC2E9C34}"/>
                </c:ext>
                <c:ext xmlns:c15="http://schemas.microsoft.com/office/drawing/2012/chart" uri="{CE6537A1-D6FC-4f65-9D91-7224C49458BB}">
                  <c15:dlblFieldTable>
                    <c15:dlblFTEntry>
                      <c15:txfldGUID>{5AB8016F-226C-4D80-A79B-6BB12C308E91}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CC6-4E98-9481-9181DC2E9C34}"/>
                </c:ext>
                <c:ext xmlns:c15="http://schemas.microsoft.com/office/drawing/2012/chart" uri="{CE6537A1-D6FC-4f65-9D91-7224C49458BB}">
                  <c15:dlblFieldTable>
                    <c15:dlblFTEntry>
                      <c15:txfldGUID>{BC9BCB6E-AA45-4D58-B9E0-74B86F26F44C}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CC6-4E98-9481-9181DC2E9C34}"/>
                </c:ext>
                <c:ext xmlns:c15="http://schemas.microsoft.com/office/drawing/2012/chart" uri="{CE6537A1-D6FC-4f65-9D91-7224C49458BB}">
                  <c15:dlblFieldTable>
                    <c15:dlblFTEntry>
                      <c15:txfldGUID>{67C7500B-A469-4190-9571-620C3B1B2397}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CC6-4E98-9481-9181DC2E9C34}"/>
                </c:ext>
                <c:ext xmlns:c15="http://schemas.microsoft.com/office/drawing/2012/chart" uri="{CE6537A1-D6FC-4f65-9D91-7224C49458BB}">
                  <c15:dlblFieldTable>
                    <c15:dlblFTEntry>
                      <c15:txfldGUID>{90ED291F-6C8E-4473-AF41-5C62E178201B}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57.1</c:v>
                </c:pt>
                <c:pt idx="24">
                  <c:v>59.5</c:v>
                </c:pt>
                <c:pt idx="32">
                  <c:v>56.1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CC6-4E98-9481-9181DC2E9C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CC6-4E98-9481-9181DC2E9C34}"/>
                </c:ext>
                <c:ext xmlns:c15="http://schemas.microsoft.com/office/drawing/2012/chart" uri="{CE6537A1-D6FC-4f65-9D91-7224C49458BB}">
                  <c15:dlblFieldTable>
                    <c15:dlblFTEntry>
                      <c15:txfldGUID>{3010E250-A12E-48CC-9749-2931B9F15431}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CC6-4E98-9481-9181DC2E9C34}"/>
                </c:ext>
                <c:ext xmlns:c15="http://schemas.microsoft.com/office/drawing/2012/chart" uri="{CE6537A1-D6FC-4f65-9D91-7224C49458BB}">
                  <c15:dlblFieldTable>
                    <c15:dlblFTEntry>
                      <c15:txfldGUID>{C58D200D-5FB5-4F58-A423-EB732B37CA88}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CC6-4E98-9481-9181DC2E9C34}"/>
                </c:ext>
                <c:ext xmlns:c15="http://schemas.microsoft.com/office/drawing/2012/chart" uri="{CE6537A1-D6FC-4f65-9D91-7224C49458BB}">
                  <c15:dlblFieldTable>
                    <c15:dlblFTEntry>
                      <c15:txfldGUID>{14EA87CC-9CAE-41AE-A58F-AEC90E6111F9}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CC6-4E98-9481-9181DC2E9C34}"/>
                </c:ext>
                <c:ext xmlns:c15="http://schemas.microsoft.com/office/drawing/2012/chart" uri="{CE6537A1-D6FC-4f65-9D91-7224C49458BB}">
                  <c15:dlblFieldTable>
                    <c15:dlblFTEntry>
                      <c15:txfldGUID>{54A85A3C-9DC4-421C-A7D6-B03BC84C1847}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CC6-4E98-9481-9181DC2E9C34}"/>
                </c:ext>
                <c:ext xmlns:c15="http://schemas.microsoft.com/office/drawing/2012/chart" uri="{CE6537A1-D6FC-4f65-9D91-7224C49458BB}">
                  <c15:dlblFieldTable>
                    <c15:dlblFTEntry>
                      <c15:txfldGUID>{824A10EF-F257-46B9-93AD-F76206B2D1D2}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CC6-4E98-9481-9181DC2E9C34}"/>
                </c:ext>
                <c:ext xmlns:c15="http://schemas.microsoft.com/office/drawing/2012/chart" uri="{CE6537A1-D6FC-4f65-9D91-7224C49458BB}">
                  <c15:dlblFieldTable>
                    <c15:dlblFTEntry>
                      <c15:txfldGUID>{C970A2F1-9200-4F0E-A86D-874E54CDDE56}</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CC6-4E98-9481-9181DC2E9C34}"/>
                </c:ext>
                <c:ext xmlns:c15="http://schemas.microsoft.com/office/drawing/2012/chart" uri="{CE6537A1-D6FC-4f65-9D91-7224C49458BB}">
                  <c15:layout/>
                  <c15:dlblFieldTable>
                    <c15:dlblFTEntry>
                      <c15:txfldGUID>{7DD2EA80-0CD3-4A2F-B43C-19716AC2C0C4}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CC6-4E98-9481-9181DC2E9C34}"/>
                </c:ext>
                <c:ext xmlns:c15="http://schemas.microsoft.com/office/drawing/2012/chart" uri="{CE6537A1-D6FC-4f65-9D91-7224C49458BB}">
                  <c15:layout/>
                  <c15:dlblFieldTable>
                    <c15:dlblFTEntry>
                      <c15:txfldGUID>{B3A6CCB8-5032-4BBF-9DE9-1B9FCD0AFBA0}</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CC6-4E98-9481-9181DC2E9C34}"/>
                </c:ext>
                <c:ext xmlns:c15="http://schemas.microsoft.com/office/drawing/2012/chart" uri="{CE6537A1-D6FC-4f65-9D91-7224C49458BB}">
                  <c15:layout/>
                  <c15:dlblFieldTable>
                    <c15:dlblFTEntry>
                      <c15:txfldGUID>{F223360E-65E4-4CC0-A7CD-A3609DBC36D2}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CC6-4E98-9481-9181DC2E9C34}"/>
            </c:ext>
          </c:extLst>
        </c:ser>
        <c:dLbls>
          <c:showLegendKey val="0"/>
          <c:showVal val="1"/>
          <c:showCatName val="0"/>
          <c:showSerName val="0"/>
          <c:showPercent val="0"/>
          <c:showBubbleSize val="0"/>
        </c:dLbls>
        <c:axId val="134073344"/>
        <c:axId val="134075520"/>
      </c:scatterChart>
      <c:valAx>
        <c:axId val="134073344"/>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075520"/>
        <c:crosses val="autoZero"/>
        <c:crossBetween val="midCat"/>
      </c:valAx>
      <c:valAx>
        <c:axId val="1340755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073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AE7-45DD-A50F-F67CAEC9D7C0}"/>
                </c:ext>
                <c:ext xmlns:c15="http://schemas.microsoft.com/office/drawing/2012/chart" uri="{CE6537A1-D6FC-4f65-9D91-7224C49458BB}">
                  <c15:dlblFieldTable>
                    <c15:dlblFTEntry>
                      <c15:txfldGUID>{0933EF0E-036A-436A-A831-5AE8379E3268}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AE7-45DD-A50F-F67CAEC9D7C0}"/>
                </c:ext>
                <c:ext xmlns:c15="http://schemas.microsoft.com/office/drawing/2012/chart" uri="{CE6537A1-D6FC-4f65-9D91-7224C49458BB}">
                  <c15:dlblFieldTable>
                    <c15:dlblFTEntry>
                      <c15:txfldGUID>{3F3ABDA6-EC2E-4FD0-9B86-B11BCB6ED266}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AE7-45DD-A50F-F67CAEC9D7C0}"/>
                </c:ext>
                <c:ext xmlns:c15="http://schemas.microsoft.com/office/drawing/2012/chart" uri="{CE6537A1-D6FC-4f65-9D91-7224C49458BB}">
                  <c15:dlblFieldTable>
                    <c15:dlblFTEntry>
                      <c15:txfldGUID>{4CCA6E08-3FBE-40A8-9BF2-9DC4FEBB89D7}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AE7-45DD-A50F-F67CAEC9D7C0}"/>
                </c:ext>
                <c:ext xmlns:c15="http://schemas.microsoft.com/office/drawing/2012/chart" uri="{CE6537A1-D6FC-4f65-9D91-7224C49458BB}">
                  <c15:dlblFieldTable>
                    <c15:dlblFTEntry>
                      <c15:txfldGUID>{641972CD-1A66-4F36-BEE9-1708FE3654A0}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AE7-45DD-A50F-F67CAEC9D7C0}"/>
                </c:ext>
                <c:ext xmlns:c15="http://schemas.microsoft.com/office/drawing/2012/chart" uri="{CE6537A1-D6FC-4f65-9D91-7224C49458BB}">
                  <c15:dlblFieldTable>
                    <c15:dlblFTEntry>
                      <c15:txfldGUID>{3E542159-6399-4F6A-9D29-0E3E80B32BED}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AE7-45DD-A50F-F67CAEC9D7C0}"/>
                </c:ext>
                <c:ext xmlns:c15="http://schemas.microsoft.com/office/drawing/2012/chart" uri="{CE6537A1-D6FC-4f65-9D91-7224C49458BB}">
                  <c15:dlblFieldTable>
                    <c15:dlblFTEntry>
                      <c15:txfldGUID>{2002E6B8-3D95-475B-AB15-55C02F35DA8D}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AE7-45DD-A50F-F67CAEC9D7C0}"/>
                </c:ext>
                <c:ext xmlns:c15="http://schemas.microsoft.com/office/drawing/2012/chart" uri="{CE6537A1-D6FC-4f65-9D91-7224C49458BB}">
                  <c15:dlblFieldTable>
                    <c15:dlblFTEntry>
                      <c15:txfldGUID>{E45DBAEB-1568-4BDF-8C46-EFE95C04E135}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AE7-45DD-A50F-F67CAEC9D7C0}"/>
                </c:ext>
                <c:ext xmlns:c15="http://schemas.microsoft.com/office/drawing/2012/chart" uri="{CE6537A1-D6FC-4f65-9D91-7224C49458BB}">
                  <c15:dlblFieldTable>
                    <c15:dlblFTEntry>
                      <c15:txfldGUID>{2955C9C3-2B68-4480-A23E-655844366C70}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AE7-45DD-A50F-F67CAEC9D7C0}"/>
                </c:ext>
                <c:ext xmlns:c15="http://schemas.microsoft.com/office/drawing/2012/chart" uri="{CE6537A1-D6FC-4f65-9D91-7224C49458BB}">
                  <c15:dlblFieldTable>
                    <c15:dlblFTEntry>
                      <c15:txfldGUID>{9CF32928-F0D0-4764-8706-2980B3FA9A27}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5.5</c:v>
                </c:pt>
                <c:pt idx="16">
                  <c:v>5.3</c:v>
                </c:pt>
                <c:pt idx="24">
                  <c:v>5.0999999999999996</c:v>
                </c:pt>
                <c:pt idx="32">
                  <c:v>4.5999999999999996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AE7-45DD-A50F-F67CAEC9D7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AE7-45DD-A50F-F67CAEC9D7C0}"/>
                </c:ext>
                <c:ext xmlns:c15="http://schemas.microsoft.com/office/drawing/2012/chart" uri="{CE6537A1-D6FC-4f65-9D91-7224C49458BB}">
                  <c15:layout/>
                  <c15:dlblFieldTable>
                    <c15:dlblFTEntry>
                      <c15:txfldGUID>{A6958B6B-DDBD-48DA-ACB9-0451AB3FE869}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AE7-45DD-A50F-F67CAEC9D7C0}"/>
                </c:ext>
                <c:ext xmlns:c15="http://schemas.microsoft.com/office/drawing/2012/chart" uri="{CE6537A1-D6FC-4f65-9D91-7224C49458BB}">
                  <c15:dlblFieldTable>
                    <c15:dlblFTEntry>
                      <c15:txfldGUID>{02098730-E1D2-44AE-BA6B-F7927E373622}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AE7-45DD-A50F-F67CAEC9D7C0}"/>
                </c:ext>
                <c:ext xmlns:c15="http://schemas.microsoft.com/office/drawing/2012/chart" uri="{CE6537A1-D6FC-4f65-9D91-7224C49458BB}">
                  <c15:dlblFieldTable>
                    <c15:dlblFTEntry>
                      <c15:txfldGUID>{E9B38A46-9CD2-45BD-A50B-F038AF439852}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AE7-45DD-A50F-F67CAEC9D7C0}"/>
                </c:ext>
                <c:ext xmlns:c15="http://schemas.microsoft.com/office/drawing/2012/chart" uri="{CE6537A1-D6FC-4f65-9D91-7224C49458BB}">
                  <c15:dlblFieldTable>
                    <c15:dlblFTEntry>
                      <c15:txfldGUID>{168CC1CC-AFFB-4224-AEA1-703C2596FB2F}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AE7-45DD-A50F-F67CAEC9D7C0}"/>
                </c:ext>
                <c:ext xmlns:c15="http://schemas.microsoft.com/office/drawing/2012/chart" uri="{CE6537A1-D6FC-4f65-9D91-7224C49458BB}">
                  <c15:dlblFieldTable>
                    <c15:dlblFTEntry>
                      <c15:txfldGUID>{89E949D1-1D52-4374-B9FF-626F0CEDF925}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AE7-45DD-A50F-F67CAEC9D7C0}"/>
                </c:ext>
                <c:ext xmlns:c15="http://schemas.microsoft.com/office/drawing/2012/chart" uri="{CE6537A1-D6FC-4f65-9D91-7224C49458BB}">
                  <c15:layout/>
                  <c15:dlblFieldTable>
                    <c15:dlblFTEntry>
                      <c15:txfldGUID>{842C998F-0ADE-4F47-B968-0974EB32BEC2}</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AE7-45DD-A50F-F67CAEC9D7C0}"/>
                </c:ext>
                <c:ext xmlns:c15="http://schemas.microsoft.com/office/drawing/2012/chart" uri="{CE6537A1-D6FC-4f65-9D91-7224C49458BB}">
                  <c15:layout/>
                  <c15:dlblFieldTable>
                    <c15:dlblFTEntry>
                      <c15:txfldGUID>{A2B79264-3A4B-4F2A-B57A-8DB321696267}</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AE7-45DD-A50F-F67CAEC9D7C0}"/>
                </c:ext>
                <c:ext xmlns:c15="http://schemas.microsoft.com/office/drawing/2012/chart" uri="{CE6537A1-D6FC-4f65-9D91-7224C49458BB}">
                  <c15:layout/>
                  <c15:dlblFieldTable>
                    <c15:dlblFTEntry>
                      <c15:txfldGUID>{1A0E5B03-B18E-4105-8E2B-71FE3D74AB81}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AE7-45DD-A50F-F67CAEC9D7C0}"/>
                </c:ext>
                <c:ext xmlns:c15="http://schemas.microsoft.com/office/drawing/2012/chart" uri="{CE6537A1-D6FC-4f65-9D91-7224C49458BB}">
                  <c15:layout/>
                  <c15:dlblFieldTable>
                    <c15:dlblFTEntry>
                      <c15:txfldGUID>{48730AEA-FEB5-4569-A317-965D79F1A6D8}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AE7-45DD-A50F-F67CAEC9D7C0}"/>
            </c:ext>
          </c:extLst>
        </c:ser>
        <c:dLbls>
          <c:showLegendKey val="0"/>
          <c:showVal val="1"/>
          <c:showCatName val="0"/>
          <c:showSerName val="0"/>
          <c:showPercent val="0"/>
          <c:showBubbleSize val="0"/>
        </c:dLbls>
        <c:axId val="135428352"/>
        <c:axId val="135459200"/>
      </c:scatterChart>
      <c:valAx>
        <c:axId val="135428352"/>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459200"/>
        <c:crosses val="autoZero"/>
        <c:crossBetween val="midCat"/>
      </c:valAx>
      <c:valAx>
        <c:axId val="1354592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4283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繰上償還の実施や償還終了等に伴い、実質公債費比率の分子に係る元利償還金が減となってきている。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公営企業（病院事業、簡易水道事業）への元利償還金に対する繰入について元金償還の開始等に伴い増となっている。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今後も一般会計だけでなく公営企業でも事業が見込まれることから、計画的な借入、償還を行っていく。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主に、雲の上の図書館及び複合福祉施設の単独建設事業（繰越事業分）に伴い、一般会計において地方債を借り入れたことにより現在高が大幅に増額となっている。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図書館整備、防災事業、公共施設修繕等に特目基金の繰入を行ったほか、繰上償還のための減債基金の繰入をおこなったことにより減となってきている。その結果、将来負担比率の分子がプラス方向へ変動している状況。</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今後についても、起債対象事業が控えており、交付税措置等を考慮した借入を行うなど対応をはかる。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高知県梼原町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定期的な繰上償還や、各種事業への充当により全体的には減少している。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また、今後の社会福祉対応等への積立も行っている。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目的に沿った事業への充当や、定期的な繰上償還等に努め、各種事業を円滑に進めていく。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文化社会福祉基金：町民が自助、共助、協働という支え合いの意識を持ち合う地域づくりと、町民の誰もが、生涯にわたり生き甲斐を持ち続け、明るく健康な生活を営むことのできる福祉社会を実現に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公共施設整備事業基金：公共施設の計画的整備促進、大規模な開発事業に係る町債の償還に対して活用、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ゆすはら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夢・未来基金：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世紀の梼原町が夢と希望に満ちた町であり続けるために、住民と行政が一体となり、地域の資源を有効的に活用し、総合的かつ計画的に行うことにより、梼原町に住みたい、住み続けたいと希求するまちづくりを未来にわたり実現していくために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森と水の文化のまちづくり基金：ふるさとづくりの基本となる人材育成を中心に、町民が互いに連携しふるさと創生のための事業運営に資するために活用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町有林事業基金：本町の広大な町有林野を効果的に活用して計画的な造林事業を行うために活用</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ゆすはら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夢・未来基金：町立図書館整備、かげくずれ住家等対策のために活用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保健文化社会福祉基金：今後の社会福祉の歳出に活用するため積立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公共施設整備事業基金：町内施設の除却や、修繕等に活用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森と水の文化のまちづくり基金：担い手支援事業への活用及び、畜産事業への活用</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今後も控えている公共施設整備や担い手支援及び、社会福祉事業への充当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計画的な活用を行っていく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前年度の剰余金の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について及び利子の積立による増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今後も増額については、前年度剰余金の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及び利子による積立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作業道等の災害復旧が必要な場合に取り崩す見込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繰上償還のため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百万円を取り崩したことによる減少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今後も地方債全体の償還等を踏まえた繰り上げ償還を行う予定のため、減少予定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
3,610
236.45
8,264,259
8,065,492
58,088
2,953,002
6,046,273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ポイント低い水準にあ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、高知県平均と比べると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年度に策定した公共施設総合管理計画に基づき、今後もそれぞれの施設の適切な維持管理につとめる。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7" name="有形固定資産減価償却率平均値テキスト"/>
        <xdr:cNvSpPr txBox="1"/>
      </xdr:nvSpPr>
      <xdr:spPr>
        <a:xfrm>
          <a:off x="4813300" y="559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18627</xdr:rowOff>
    </xdr:from>
    <xdr:to>
      <xdr:col>23</xdr:col>
      <xdr:colOff>136525</xdr:colOff>
      <xdr:row>29</xdr:row>
      <xdr:rowOff>120227</xdr:rowOff>
    </xdr:to>
    <xdr:sp macro="" textlink="">
      <xdr:nvSpPr>
        <xdr:cNvPr id="86" name="楕円 85"/>
        <xdr:cNvSpPr/>
      </xdr:nvSpPr>
      <xdr:spPr>
        <a:xfrm>
          <a:off x="47117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168504</xdr:rowOff>
    </xdr:from>
    <xdr:ext cx="405111" cy="259045"/>
    <xdr:sp macro="" textlink="">
      <xdr:nvSpPr>
        <xdr:cNvPr id="87" name="有形固定資産減価償却率該当値テキスト"/>
        <xdr:cNvSpPr txBox="1"/>
      </xdr:nvSpPr>
      <xdr:spPr>
        <a:xfrm>
          <a:off x="4813300" y="57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67733</xdr:rowOff>
    </xdr:from>
    <xdr:to>
      <xdr:col>19</xdr:col>
      <xdr:colOff>187325</xdr:colOff>
      <xdr:row>28</xdr:row>
      <xdr:rowOff>169333</xdr:rowOff>
    </xdr:to>
    <xdr:sp macro="" textlink="">
      <xdr:nvSpPr>
        <xdr:cNvPr id="88" name="楕円 87"/>
        <xdr:cNvSpPr/>
      </xdr:nvSpPr>
      <xdr:spPr>
        <a:xfrm>
          <a:off x="4000500" y="56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118533</xdr:rowOff>
    </xdr:from>
    <xdr:to>
      <xdr:col>23</xdr:col>
      <xdr:colOff>85725</xdr:colOff>
      <xdr:row>29</xdr:row>
      <xdr:rowOff>69427</xdr:rowOff>
    </xdr:to>
    <xdr:cxnSp macro="">
      <xdr:nvCxnSpPr>
        <xdr:cNvPr id="89" name="直線コネクタ 88"/>
        <xdr:cNvCxnSpPr/>
      </xdr:nvCxnSpPr>
      <xdr:spPr>
        <a:xfrm>
          <a:off x="4051300" y="5690658"/>
          <a:ext cx="711200" cy="1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154093</xdr:rowOff>
    </xdr:from>
    <xdr:to>
      <xdr:col>15</xdr:col>
      <xdr:colOff>187325</xdr:colOff>
      <xdr:row>29</xdr:row>
      <xdr:rowOff>84243</xdr:rowOff>
    </xdr:to>
    <xdr:sp macro="" textlink="">
      <xdr:nvSpPr>
        <xdr:cNvPr id="90" name="楕円 89"/>
        <xdr:cNvSpPr/>
      </xdr:nvSpPr>
      <xdr:spPr>
        <a:xfrm>
          <a:off x="3238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118533</xdr:rowOff>
    </xdr:from>
    <xdr:to>
      <xdr:col>19</xdr:col>
      <xdr:colOff>136525</xdr:colOff>
      <xdr:row>29</xdr:row>
      <xdr:rowOff>33443</xdr:rowOff>
    </xdr:to>
    <xdr:cxnSp macro="">
      <xdr:nvCxnSpPr>
        <xdr:cNvPr id="91" name="直線コネクタ 90"/>
        <xdr:cNvCxnSpPr/>
      </xdr:nvCxnSpPr>
      <xdr:spPr>
        <a:xfrm flipV="1">
          <a:off x="3289300" y="5690658"/>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92"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3"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14410</xdr:rowOff>
    </xdr:from>
    <xdr:ext cx="405111" cy="259045"/>
    <xdr:sp macro="" textlink="">
      <xdr:nvSpPr>
        <xdr:cNvPr id="94" name="n_1mainValue有形固定資産減価償却率"/>
        <xdr:cNvSpPr txBox="1"/>
      </xdr:nvSpPr>
      <xdr:spPr>
        <a:xfrm>
          <a:off x="3836044" y="5415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100770</xdr:rowOff>
    </xdr:from>
    <xdr:ext cx="405111" cy="259045"/>
    <xdr:sp macro="" textlink="">
      <xdr:nvSpPr>
        <xdr:cNvPr id="95" name="n_2mainValue有形固定資産減価償却率"/>
        <xdr:cNvSpPr txBox="1"/>
      </xdr:nvSpPr>
      <xdr:spPr>
        <a:xfrm>
          <a:off x="3086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充当可能基金残高が将来負担額を上回ることから、債務償還可能年数については「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」となっている。</a:t>
          </a:r>
          <a:r>
            <a:rPr kumimoji="1" lang="ja-JP" altLang="ja-JP" sz="1100">
              <a:solidFill>
                <a:schemeClr val="dk1"/>
              </a:solidFill>
              <a:effectLst/>
              <a:latin typeface="+mn-lt"/>
              <a:ea typeface="+mn-ea"/>
              <a:cs typeface="+mn-cs"/>
            </a:rPr>
            <a:t>しかしながら、充当可能財源となる基金等については基金の取り崩し等により、減となってきている。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
3,610
236.45
8,264,259
8,065,492
58,088
2,953,002
6,046,273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70" name="楕円 69"/>
        <xdr:cNvSpPr/>
      </xdr:nvSpPr>
      <xdr:spPr>
        <a:xfrm>
          <a:off x="4584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148607</xdr:rowOff>
    </xdr:from>
    <xdr:ext cx="405111" cy="259045"/>
    <xdr:sp macro="" textlink="">
      <xdr:nvSpPr>
        <xdr:cNvPr id="71" name="【道路】&#10;有形固定資産減価償却率該当値テキスト"/>
        <xdr:cNvSpPr txBox="1"/>
      </xdr:nvSpPr>
      <xdr:spPr>
        <a:xfrm>
          <a:off x="4673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2" name="楕円 71"/>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49530</xdr:rowOff>
    </xdr:from>
    <xdr:to>
      <xdr:col>24</xdr:col>
      <xdr:colOff>63500</xdr:colOff>
      <xdr:row>38</xdr:row>
      <xdr:rowOff>68580</xdr:rowOff>
    </xdr:to>
    <xdr:cxnSp macro="">
      <xdr:nvCxnSpPr>
        <xdr:cNvPr id="73" name="直線コネクタ 72"/>
        <xdr:cNvCxnSpPr/>
      </xdr:nvCxnSpPr>
      <xdr:spPr>
        <a:xfrm flipV="1">
          <a:off x="3797300" y="65646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38735</xdr:rowOff>
    </xdr:from>
    <xdr:to>
      <xdr:col>15</xdr:col>
      <xdr:colOff>101600</xdr:colOff>
      <xdr:row>38</xdr:row>
      <xdr:rowOff>140335</xdr:rowOff>
    </xdr:to>
    <xdr:sp macro="" textlink="">
      <xdr:nvSpPr>
        <xdr:cNvPr id="74" name="楕円 73"/>
        <xdr:cNvSpPr/>
      </xdr:nvSpPr>
      <xdr:spPr>
        <a:xfrm>
          <a:off x="2857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89535</xdr:rowOff>
    </xdr:to>
    <xdr:cxnSp macro="">
      <xdr:nvCxnSpPr>
        <xdr:cNvPr id="75" name="直線コネクタ 74"/>
        <xdr:cNvCxnSpPr/>
      </xdr:nvCxnSpPr>
      <xdr:spPr>
        <a:xfrm flipV="1">
          <a:off x="2908300" y="65836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110507</xdr:rowOff>
    </xdr:from>
    <xdr:ext cx="405111" cy="259045"/>
    <xdr:sp macro="" textlink="">
      <xdr:nvSpPr>
        <xdr:cNvPr id="78" name="n_1mainValue【道路】&#10;有形固定資産減価償却率"/>
        <xdr:cNvSpPr txBox="1"/>
      </xdr:nvSpPr>
      <xdr:spPr>
        <a:xfrm>
          <a:off x="3582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131462</xdr:rowOff>
    </xdr:from>
    <xdr:ext cx="405111" cy="259045"/>
    <xdr:sp macro="" textlink="">
      <xdr:nvSpPr>
        <xdr:cNvPr id="79" name="n_2mainValue【道路】&#10;有形固定資産減価償却率"/>
        <xdr:cNvSpPr txBox="1"/>
      </xdr:nvSpPr>
      <xdr:spPr>
        <a:xfrm>
          <a:off x="2705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49109</xdr:rowOff>
    </xdr:from>
    <xdr:to>
      <xdr:col>55</xdr:col>
      <xdr:colOff>50800</xdr:colOff>
      <xdr:row>40</xdr:row>
      <xdr:rowOff>150709</xdr:rowOff>
    </xdr:to>
    <xdr:sp macro="" textlink="">
      <xdr:nvSpPr>
        <xdr:cNvPr id="117" name="楕円 116"/>
        <xdr:cNvSpPr/>
      </xdr:nvSpPr>
      <xdr:spPr>
        <a:xfrm>
          <a:off x="10426700" y="690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71986</xdr:rowOff>
    </xdr:from>
    <xdr:ext cx="599010" cy="259045"/>
    <xdr:sp macro="" textlink="">
      <xdr:nvSpPr>
        <xdr:cNvPr id="118" name="【道路】&#10;一人当たり延長該当値テキスト"/>
        <xdr:cNvSpPr txBox="1"/>
      </xdr:nvSpPr>
      <xdr:spPr>
        <a:xfrm>
          <a:off x="10515600" y="675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51118</xdr:rowOff>
    </xdr:from>
    <xdr:to>
      <xdr:col>50</xdr:col>
      <xdr:colOff>165100</xdr:colOff>
      <xdr:row>40</xdr:row>
      <xdr:rowOff>152718</xdr:rowOff>
    </xdr:to>
    <xdr:sp macro="" textlink="">
      <xdr:nvSpPr>
        <xdr:cNvPr id="119" name="楕円 118"/>
        <xdr:cNvSpPr/>
      </xdr:nvSpPr>
      <xdr:spPr>
        <a:xfrm>
          <a:off x="9588500" y="69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99909</xdr:rowOff>
    </xdr:from>
    <xdr:to>
      <xdr:col>55</xdr:col>
      <xdr:colOff>0</xdr:colOff>
      <xdr:row>40</xdr:row>
      <xdr:rowOff>101918</xdr:rowOff>
    </xdr:to>
    <xdr:cxnSp macro="">
      <xdr:nvCxnSpPr>
        <xdr:cNvPr id="120" name="直線コネクタ 119"/>
        <xdr:cNvCxnSpPr/>
      </xdr:nvCxnSpPr>
      <xdr:spPr>
        <a:xfrm flipV="1">
          <a:off x="9639300" y="6957909"/>
          <a:ext cx="8382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165922</xdr:rowOff>
    </xdr:from>
    <xdr:to>
      <xdr:col>46</xdr:col>
      <xdr:colOff>38100</xdr:colOff>
      <xdr:row>41</xdr:row>
      <xdr:rowOff>96072</xdr:rowOff>
    </xdr:to>
    <xdr:sp macro="" textlink="">
      <xdr:nvSpPr>
        <xdr:cNvPr id="121" name="楕円 120"/>
        <xdr:cNvSpPr/>
      </xdr:nvSpPr>
      <xdr:spPr>
        <a:xfrm>
          <a:off x="8699500" y="702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101918</xdr:rowOff>
    </xdr:from>
    <xdr:to>
      <xdr:col>50</xdr:col>
      <xdr:colOff>114300</xdr:colOff>
      <xdr:row>41</xdr:row>
      <xdr:rowOff>45272</xdr:rowOff>
    </xdr:to>
    <xdr:cxnSp macro="">
      <xdr:nvCxnSpPr>
        <xdr:cNvPr id="122" name="直線コネクタ 121"/>
        <xdr:cNvCxnSpPr/>
      </xdr:nvCxnSpPr>
      <xdr:spPr>
        <a:xfrm flipV="1">
          <a:off x="8750300" y="6959918"/>
          <a:ext cx="889000" cy="1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169245</xdr:rowOff>
    </xdr:from>
    <xdr:ext cx="599010" cy="259045"/>
    <xdr:sp macro="" textlink="">
      <xdr:nvSpPr>
        <xdr:cNvPr id="125" name="n_1mainValue【道路】&#10;一人当たり延長"/>
        <xdr:cNvSpPr txBox="1"/>
      </xdr:nvSpPr>
      <xdr:spPr>
        <a:xfrm>
          <a:off x="9327094" y="66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112599</xdr:rowOff>
    </xdr:from>
    <xdr:ext cx="534377" cy="259045"/>
    <xdr:sp macro="" textlink="">
      <xdr:nvSpPr>
        <xdr:cNvPr id="126" name="n_2mainValue【道路】&#10;一人当たり延長"/>
        <xdr:cNvSpPr txBox="1"/>
      </xdr:nvSpPr>
      <xdr:spPr>
        <a:xfrm>
          <a:off x="8483111" y="67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xdr:rowOff>
    </xdr:from>
    <xdr:to>
      <xdr:col>24</xdr:col>
      <xdr:colOff>114300</xdr:colOff>
      <xdr:row>58</xdr:row>
      <xdr:rowOff>115570</xdr:rowOff>
    </xdr:to>
    <xdr:sp macro="" textlink="">
      <xdr:nvSpPr>
        <xdr:cNvPr id="165" name="楕円 164"/>
        <xdr:cNvSpPr/>
      </xdr:nvSpPr>
      <xdr:spPr>
        <a:xfrm>
          <a:off x="45847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36847</xdr:rowOff>
    </xdr:from>
    <xdr:ext cx="405111" cy="259045"/>
    <xdr:sp macro="" textlink="">
      <xdr:nvSpPr>
        <xdr:cNvPr id="166" name="【橋りょう・トンネル】&#10;有形固定資産減価償却率該当値テキスト"/>
        <xdr:cNvSpPr txBox="1"/>
      </xdr:nvSpPr>
      <xdr:spPr>
        <a:xfrm>
          <a:off x="4673600"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44450</xdr:rowOff>
    </xdr:from>
    <xdr:to>
      <xdr:col>20</xdr:col>
      <xdr:colOff>38100</xdr:colOff>
      <xdr:row>58</xdr:row>
      <xdr:rowOff>146050</xdr:rowOff>
    </xdr:to>
    <xdr:sp macro="" textlink="">
      <xdr:nvSpPr>
        <xdr:cNvPr id="167" name="楕円 166"/>
        <xdr:cNvSpPr/>
      </xdr:nvSpPr>
      <xdr:spPr>
        <a:xfrm>
          <a:off x="3746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64770</xdr:rowOff>
    </xdr:from>
    <xdr:to>
      <xdr:col>24</xdr:col>
      <xdr:colOff>63500</xdr:colOff>
      <xdr:row>58</xdr:row>
      <xdr:rowOff>95250</xdr:rowOff>
    </xdr:to>
    <xdr:cxnSp macro="">
      <xdr:nvCxnSpPr>
        <xdr:cNvPr id="168" name="直線コネクタ 167"/>
        <xdr:cNvCxnSpPr/>
      </xdr:nvCxnSpPr>
      <xdr:spPr>
        <a:xfrm flipV="1">
          <a:off x="3797300" y="100088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69" name="楕円 168"/>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95250</xdr:rowOff>
    </xdr:to>
    <xdr:cxnSp macro="">
      <xdr:nvCxnSpPr>
        <xdr:cNvPr id="170" name="直線コネクタ 169"/>
        <xdr:cNvCxnSpPr/>
      </xdr:nvCxnSpPr>
      <xdr:spPr>
        <a:xfrm>
          <a:off x="2908300" y="99898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162577</xdr:rowOff>
    </xdr:from>
    <xdr:ext cx="405111" cy="259045"/>
    <xdr:sp macro="" textlink="">
      <xdr:nvSpPr>
        <xdr:cNvPr id="173" name="n_1mainValue【橋りょう・トンネル】&#10;有形固定資産減価償却率"/>
        <xdr:cNvSpPr txBox="1"/>
      </xdr:nvSpPr>
      <xdr:spPr>
        <a:xfrm>
          <a:off x="3582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174" name="n_2mainValue【橋りょう・トンネ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205"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150893</xdr:rowOff>
    </xdr:from>
    <xdr:to>
      <xdr:col>55</xdr:col>
      <xdr:colOff>50800</xdr:colOff>
      <xdr:row>62</xdr:row>
      <xdr:rowOff>81043</xdr:rowOff>
    </xdr:to>
    <xdr:sp macro="" textlink="">
      <xdr:nvSpPr>
        <xdr:cNvPr id="214" name="楕円 213"/>
        <xdr:cNvSpPr/>
      </xdr:nvSpPr>
      <xdr:spPr>
        <a:xfrm>
          <a:off x="10426700" y="106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2320</xdr:rowOff>
    </xdr:from>
    <xdr:ext cx="690189" cy="259045"/>
    <xdr:sp macro="" textlink="">
      <xdr:nvSpPr>
        <xdr:cNvPr id="215" name="【橋りょう・トンネル】&#10;一人当たり有形固定資産（償却資産）額該当値テキスト"/>
        <xdr:cNvSpPr txBox="1"/>
      </xdr:nvSpPr>
      <xdr:spPr>
        <a:xfrm>
          <a:off x="10515600" y="10460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154060</xdr:rowOff>
    </xdr:from>
    <xdr:to>
      <xdr:col>50</xdr:col>
      <xdr:colOff>165100</xdr:colOff>
      <xdr:row>62</xdr:row>
      <xdr:rowOff>84210</xdr:rowOff>
    </xdr:to>
    <xdr:sp macro="" textlink="">
      <xdr:nvSpPr>
        <xdr:cNvPr id="216" name="楕円 215"/>
        <xdr:cNvSpPr/>
      </xdr:nvSpPr>
      <xdr:spPr>
        <a:xfrm>
          <a:off x="9588500" y="106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30243</xdr:rowOff>
    </xdr:from>
    <xdr:to>
      <xdr:col>55</xdr:col>
      <xdr:colOff>0</xdr:colOff>
      <xdr:row>62</xdr:row>
      <xdr:rowOff>33410</xdr:rowOff>
    </xdr:to>
    <xdr:cxnSp macro="">
      <xdr:nvCxnSpPr>
        <xdr:cNvPr id="217" name="直線コネクタ 216"/>
        <xdr:cNvCxnSpPr/>
      </xdr:nvCxnSpPr>
      <xdr:spPr>
        <a:xfrm flipV="1">
          <a:off x="9639300" y="10660143"/>
          <a:ext cx="8382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159074</xdr:rowOff>
    </xdr:from>
    <xdr:to>
      <xdr:col>46</xdr:col>
      <xdr:colOff>38100</xdr:colOff>
      <xdr:row>64</xdr:row>
      <xdr:rowOff>89224</xdr:rowOff>
    </xdr:to>
    <xdr:sp macro="" textlink="">
      <xdr:nvSpPr>
        <xdr:cNvPr id="218" name="楕円 217"/>
        <xdr:cNvSpPr/>
      </xdr:nvSpPr>
      <xdr:spPr>
        <a:xfrm>
          <a:off x="8699500" y="1096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33410</xdr:rowOff>
    </xdr:from>
    <xdr:to>
      <xdr:col>50</xdr:col>
      <xdr:colOff>114300</xdr:colOff>
      <xdr:row>64</xdr:row>
      <xdr:rowOff>38424</xdr:rowOff>
    </xdr:to>
    <xdr:cxnSp macro="">
      <xdr:nvCxnSpPr>
        <xdr:cNvPr id="219" name="直線コネクタ 218"/>
        <xdr:cNvCxnSpPr/>
      </xdr:nvCxnSpPr>
      <xdr:spPr>
        <a:xfrm flipV="1">
          <a:off x="8750300" y="10663310"/>
          <a:ext cx="889000" cy="34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20"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100737</xdr:rowOff>
    </xdr:from>
    <xdr:ext cx="690189" cy="259045"/>
    <xdr:sp macro="" textlink="">
      <xdr:nvSpPr>
        <xdr:cNvPr id="222" name="n_1mainValue【橋りょう・トンネル】&#10;一人当たり有形固定資産（償却資産）額"/>
        <xdr:cNvSpPr txBox="1"/>
      </xdr:nvSpPr>
      <xdr:spPr>
        <a:xfrm>
          <a:off x="9281505" y="10387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80351</xdr:rowOff>
    </xdr:from>
    <xdr:ext cx="599010" cy="259045"/>
    <xdr:sp macro="" textlink="">
      <xdr:nvSpPr>
        <xdr:cNvPr id="223" name="n_2mainValue【橋りょう・トンネル】&#10;一人当たり有形固定資産（償却資産）額"/>
        <xdr:cNvSpPr txBox="1"/>
      </xdr:nvSpPr>
      <xdr:spPr>
        <a:xfrm>
          <a:off x="8450795" y="1105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xdr:rowOff>
    </xdr:from>
    <xdr:to>
      <xdr:col>24</xdr:col>
      <xdr:colOff>114300</xdr:colOff>
      <xdr:row>81</xdr:row>
      <xdr:rowOff>107950</xdr:rowOff>
    </xdr:to>
    <xdr:sp macro="" textlink="">
      <xdr:nvSpPr>
        <xdr:cNvPr id="262" name="楕円 261"/>
        <xdr:cNvSpPr/>
      </xdr:nvSpPr>
      <xdr:spPr>
        <a:xfrm>
          <a:off x="4584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29227</xdr:rowOff>
    </xdr:from>
    <xdr:ext cx="405111" cy="259045"/>
    <xdr:sp macro="" textlink="">
      <xdr:nvSpPr>
        <xdr:cNvPr id="263" name="【公営住宅】&#10;有形固定資産減価償却率該当値テキスト"/>
        <xdr:cNvSpPr txBox="1"/>
      </xdr:nvSpPr>
      <xdr:spPr>
        <a:xfrm>
          <a:off x="4673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264" name="楕円 263"/>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57150</xdr:rowOff>
    </xdr:to>
    <xdr:cxnSp macro="">
      <xdr:nvCxnSpPr>
        <xdr:cNvPr id="265" name="直線コネクタ 264"/>
        <xdr:cNvCxnSpPr/>
      </xdr:nvCxnSpPr>
      <xdr:spPr>
        <a:xfrm>
          <a:off x="3797300" y="13936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63500</xdr:rowOff>
    </xdr:from>
    <xdr:to>
      <xdr:col>15</xdr:col>
      <xdr:colOff>101600</xdr:colOff>
      <xdr:row>80</xdr:row>
      <xdr:rowOff>165100</xdr:rowOff>
    </xdr:to>
    <xdr:sp macro="" textlink="">
      <xdr:nvSpPr>
        <xdr:cNvPr id="266" name="楕円 265"/>
        <xdr:cNvSpPr/>
      </xdr:nvSpPr>
      <xdr:spPr>
        <a:xfrm>
          <a:off x="2857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114300</xdr:rowOff>
    </xdr:from>
    <xdr:to>
      <xdr:col>19</xdr:col>
      <xdr:colOff>177800</xdr:colOff>
      <xdr:row>81</xdr:row>
      <xdr:rowOff>49530</xdr:rowOff>
    </xdr:to>
    <xdr:cxnSp macro="">
      <xdr:nvCxnSpPr>
        <xdr:cNvPr id="267" name="直線コネクタ 266"/>
        <xdr:cNvCxnSpPr/>
      </xdr:nvCxnSpPr>
      <xdr:spPr>
        <a:xfrm>
          <a:off x="2908300" y="13830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116857</xdr:rowOff>
    </xdr:from>
    <xdr:ext cx="405111" cy="259045"/>
    <xdr:sp macro="" textlink="">
      <xdr:nvSpPr>
        <xdr:cNvPr id="270" name="n_1mainValue【公営住宅】&#10;有形固定資産減価償却率"/>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10177</xdr:rowOff>
    </xdr:from>
    <xdr:ext cx="405111" cy="259045"/>
    <xdr:sp macro="" textlink="">
      <xdr:nvSpPr>
        <xdr:cNvPr id="271" name="n_2mainValue【公営住宅】&#10;有形固定資産減価償却率"/>
        <xdr:cNvSpPr txBox="1"/>
      </xdr:nvSpPr>
      <xdr:spPr>
        <a:xfrm>
          <a:off x="2705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93599</xdr:rowOff>
    </xdr:from>
    <xdr:to>
      <xdr:col>55</xdr:col>
      <xdr:colOff>50800</xdr:colOff>
      <xdr:row>86</xdr:row>
      <xdr:rowOff>23749</xdr:rowOff>
    </xdr:to>
    <xdr:sp macro="" textlink="">
      <xdr:nvSpPr>
        <xdr:cNvPr id="309" name="楕円 308"/>
        <xdr:cNvSpPr/>
      </xdr:nvSpPr>
      <xdr:spPr>
        <a:xfrm>
          <a:off x="10426700" y="146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72026</xdr:rowOff>
    </xdr:from>
    <xdr:ext cx="469744" cy="259045"/>
    <xdr:sp macro="" textlink="">
      <xdr:nvSpPr>
        <xdr:cNvPr id="310" name="【公営住宅】&#10;一人当たり面積該当値テキスト"/>
        <xdr:cNvSpPr txBox="1"/>
      </xdr:nvSpPr>
      <xdr:spPr>
        <a:xfrm>
          <a:off x="10515600" y="146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103963</xdr:rowOff>
    </xdr:from>
    <xdr:to>
      <xdr:col>50</xdr:col>
      <xdr:colOff>165100</xdr:colOff>
      <xdr:row>86</xdr:row>
      <xdr:rowOff>34113</xdr:rowOff>
    </xdr:to>
    <xdr:sp macro="" textlink="">
      <xdr:nvSpPr>
        <xdr:cNvPr id="311" name="楕円 310"/>
        <xdr:cNvSpPr/>
      </xdr:nvSpPr>
      <xdr:spPr>
        <a:xfrm>
          <a:off x="9588500" y="146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144399</xdr:rowOff>
    </xdr:from>
    <xdr:to>
      <xdr:col>55</xdr:col>
      <xdr:colOff>0</xdr:colOff>
      <xdr:row>85</xdr:row>
      <xdr:rowOff>154763</xdr:rowOff>
    </xdr:to>
    <xdr:cxnSp macro="">
      <xdr:nvCxnSpPr>
        <xdr:cNvPr id="312" name="直線コネクタ 311"/>
        <xdr:cNvCxnSpPr/>
      </xdr:nvCxnSpPr>
      <xdr:spPr>
        <a:xfrm flipV="1">
          <a:off x="9639300" y="14717649"/>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90055</xdr:rowOff>
    </xdr:from>
    <xdr:to>
      <xdr:col>46</xdr:col>
      <xdr:colOff>38100</xdr:colOff>
      <xdr:row>86</xdr:row>
      <xdr:rowOff>20205</xdr:rowOff>
    </xdr:to>
    <xdr:sp macro="" textlink="">
      <xdr:nvSpPr>
        <xdr:cNvPr id="313" name="楕円 312"/>
        <xdr:cNvSpPr/>
      </xdr:nvSpPr>
      <xdr:spPr>
        <a:xfrm>
          <a:off x="8699500" y="146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140855</xdr:rowOff>
    </xdr:from>
    <xdr:to>
      <xdr:col>50</xdr:col>
      <xdr:colOff>114300</xdr:colOff>
      <xdr:row>85</xdr:row>
      <xdr:rowOff>154763</xdr:rowOff>
    </xdr:to>
    <xdr:cxnSp macro="">
      <xdr:nvCxnSpPr>
        <xdr:cNvPr id="314" name="直線コネクタ 313"/>
        <xdr:cNvCxnSpPr/>
      </xdr:nvCxnSpPr>
      <xdr:spPr>
        <a:xfrm>
          <a:off x="8750300" y="14714105"/>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16" name="n_2aveValue【公営住宅】&#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25240</xdr:rowOff>
    </xdr:from>
    <xdr:ext cx="469744" cy="259045"/>
    <xdr:sp macro="" textlink="">
      <xdr:nvSpPr>
        <xdr:cNvPr id="317" name="n_1mainValue【公営住宅】&#10;一人当たり面積"/>
        <xdr:cNvSpPr txBox="1"/>
      </xdr:nvSpPr>
      <xdr:spPr>
        <a:xfrm>
          <a:off x="9391727" y="147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36732</xdr:rowOff>
    </xdr:from>
    <xdr:ext cx="469744" cy="259045"/>
    <xdr:sp macro="" textlink="">
      <xdr:nvSpPr>
        <xdr:cNvPr id="318" name="n_2mainValue【公営住宅】&#10;一人当たり面積"/>
        <xdr:cNvSpPr txBox="1"/>
      </xdr:nvSpPr>
      <xdr:spPr>
        <a:xfrm>
          <a:off x="8515427" y="1443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12337</xdr:rowOff>
    </xdr:from>
    <xdr:to>
      <xdr:col>85</xdr:col>
      <xdr:colOff>177800</xdr:colOff>
      <xdr:row>35</xdr:row>
      <xdr:rowOff>113937</xdr:rowOff>
    </xdr:to>
    <xdr:sp macro="" textlink="">
      <xdr:nvSpPr>
        <xdr:cNvPr id="374" name="楕円 373"/>
        <xdr:cNvSpPr/>
      </xdr:nvSpPr>
      <xdr:spPr>
        <a:xfrm>
          <a:off x="162687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35214</xdr:rowOff>
    </xdr:from>
    <xdr:ext cx="405111" cy="259045"/>
    <xdr:sp macro="" textlink="">
      <xdr:nvSpPr>
        <xdr:cNvPr id="375" name="【認定こども園・幼稚園・保育所】&#10;有形固定資産減価償却率該当値テキスト"/>
        <xdr:cNvSpPr txBox="1"/>
      </xdr:nvSpPr>
      <xdr:spPr>
        <a:xfrm>
          <a:off x="16357600"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82550</xdr:rowOff>
    </xdr:from>
    <xdr:to>
      <xdr:col>81</xdr:col>
      <xdr:colOff>101600</xdr:colOff>
      <xdr:row>36</xdr:row>
      <xdr:rowOff>12700</xdr:rowOff>
    </xdr:to>
    <xdr:sp macro="" textlink="">
      <xdr:nvSpPr>
        <xdr:cNvPr id="376" name="楕円 375"/>
        <xdr:cNvSpPr/>
      </xdr:nvSpPr>
      <xdr:spPr>
        <a:xfrm>
          <a:off x="1543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63137</xdr:rowOff>
    </xdr:from>
    <xdr:to>
      <xdr:col>85</xdr:col>
      <xdr:colOff>127000</xdr:colOff>
      <xdr:row>35</xdr:row>
      <xdr:rowOff>133350</xdr:rowOff>
    </xdr:to>
    <xdr:cxnSp macro="">
      <xdr:nvCxnSpPr>
        <xdr:cNvPr id="377" name="直線コネクタ 376"/>
        <xdr:cNvCxnSpPr/>
      </xdr:nvCxnSpPr>
      <xdr:spPr>
        <a:xfrm flipV="1">
          <a:off x="15481300" y="606388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97246</xdr:rowOff>
    </xdr:from>
    <xdr:to>
      <xdr:col>76</xdr:col>
      <xdr:colOff>165100</xdr:colOff>
      <xdr:row>36</xdr:row>
      <xdr:rowOff>27396</xdr:rowOff>
    </xdr:to>
    <xdr:sp macro="" textlink="">
      <xdr:nvSpPr>
        <xdr:cNvPr id="378" name="楕円 377"/>
        <xdr:cNvSpPr/>
      </xdr:nvSpPr>
      <xdr:spPr>
        <a:xfrm>
          <a:off x="14541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133350</xdr:rowOff>
    </xdr:from>
    <xdr:to>
      <xdr:col>81</xdr:col>
      <xdr:colOff>50800</xdr:colOff>
      <xdr:row>35</xdr:row>
      <xdr:rowOff>148046</xdr:rowOff>
    </xdr:to>
    <xdr:cxnSp macro="">
      <xdr:nvCxnSpPr>
        <xdr:cNvPr id="379" name="直線コネクタ 378"/>
        <xdr:cNvCxnSpPr/>
      </xdr:nvCxnSpPr>
      <xdr:spPr>
        <a:xfrm flipV="1">
          <a:off x="14592300" y="613410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29227</xdr:rowOff>
    </xdr:from>
    <xdr:ext cx="405111" cy="259045"/>
    <xdr:sp macro="" textlink="">
      <xdr:nvSpPr>
        <xdr:cNvPr id="382" name="n_1mainValue【認定こども園・幼稚園・保育所】&#10;有形固定資産減価償却率"/>
        <xdr:cNvSpPr txBox="1"/>
      </xdr:nvSpPr>
      <xdr:spPr>
        <a:xfrm>
          <a:off x="1526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43923</xdr:rowOff>
    </xdr:from>
    <xdr:ext cx="405111" cy="259045"/>
    <xdr:sp macro="" textlink="">
      <xdr:nvSpPr>
        <xdr:cNvPr id="383" name="n_2mainValue【認定こども園・幼稚園・保育所】&#10;有形固定資産減価償却率"/>
        <xdr:cNvSpPr txBox="1"/>
      </xdr:nvSpPr>
      <xdr:spPr>
        <a:xfrm>
          <a:off x="14389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92710</xdr:rowOff>
    </xdr:from>
    <xdr:to>
      <xdr:col>116</xdr:col>
      <xdr:colOff>114300</xdr:colOff>
      <xdr:row>40</xdr:row>
      <xdr:rowOff>22860</xdr:rowOff>
    </xdr:to>
    <xdr:sp macro="" textlink="">
      <xdr:nvSpPr>
        <xdr:cNvPr id="421" name="楕円 420"/>
        <xdr:cNvSpPr/>
      </xdr:nvSpPr>
      <xdr:spPr>
        <a:xfrm>
          <a:off x="221107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71137</xdr:rowOff>
    </xdr:from>
    <xdr:ext cx="469744" cy="259045"/>
    <xdr:sp macro="" textlink="">
      <xdr:nvSpPr>
        <xdr:cNvPr id="422" name="【認定こども園・幼稚園・保育所】&#10;一人当たり面積該当値テキスト"/>
        <xdr:cNvSpPr txBox="1"/>
      </xdr:nvSpPr>
      <xdr:spPr>
        <a:xfrm>
          <a:off x="221996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96520</xdr:rowOff>
    </xdr:from>
    <xdr:to>
      <xdr:col>112</xdr:col>
      <xdr:colOff>38100</xdr:colOff>
      <xdr:row>40</xdr:row>
      <xdr:rowOff>26670</xdr:rowOff>
    </xdr:to>
    <xdr:sp macro="" textlink="">
      <xdr:nvSpPr>
        <xdr:cNvPr id="423" name="楕円 422"/>
        <xdr:cNvSpPr/>
      </xdr:nvSpPr>
      <xdr:spPr>
        <a:xfrm>
          <a:off x="21272500" y="67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143510</xdr:rowOff>
    </xdr:from>
    <xdr:to>
      <xdr:col>116</xdr:col>
      <xdr:colOff>63500</xdr:colOff>
      <xdr:row>39</xdr:row>
      <xdr:rowOff>147320</xdr:rowOff>
    </xdr:to>
    <xdr:cxnSp macro="">
      <xdr:nvCxnSpPr>
        <xdr:cNvPr id="424" name="直線コネクタ 423"/>
        <xdr:cNvCxnSpPr/>
      </xdr:nvCxnSpPr>
      <xdr:spPr>
        <a:xfrm flipV="1">
          <a:off x="21323300" y="68300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30480</xdr:rowOff>
    </xdr:from>
    <xdr:to>
      <xdr:col>107</xdr:col>
      <xdr:colOff>101600</xdr:colOff>
      <xdr:row>39</xdr:row>
      <xdr:rowOff>132080</xdr:rowOff>
    </xdr:to>
    <xdr:sp macro="" textlink="">
      <xdr:nvSpPr>
        <xdr:cNvPr id="425" name="楕円 424"/>
        <xdr:cNvSpPr/>
      </xdr:nvSpPr>
      <xdr:spPr>
        <a:xfrm>
          <a:off x="20383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81280</xdr:rowOff>
    </xdr:from>
    <xdr:to>
      <xdr:col>111</xdr:col>
      <xdr:colOff>177800</xdr:colOff>
      <xdr:row>39</xdr:row>
      <xdr:rowOff>147320</xdr:rowOff>
    </xdr:to>
    <xdr:cxnSp macro="">
      <xdr:nvCxnSpPr>
        <xdr:cNvPr id="426" name="直線コネクタ 425"/>
        <xdr:cNvCxnSpPr/>
      </xdr:nvCxnSpPr>
      <xdr:spPr>
        <a:xfrm>
          <a:off x="20434300" y="6767830"/>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28"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17797</xdr:rowOff>
    </xdr:from>
    <xdr:ext cx="469744" cy="259045"/>
    <xdr:sp macro="" textlink="">
      <xdr:nvSpPr>
        <xdr:cNvPr id="429" name="n_1mainValue【認定こども園・幼稚園・保育所】&#10;一人当たり面積"/>
        <xdr:cNvSpPr txBox="1"/>
      </xdr:nvSpPr>
      <xdr:spPr>
        <a:xfrm>
          <a:off x="21075727" y="68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123207</xdr:rowOff>
    </xdr:from>
    <xdr:ext cx="469744" cy="259045"/>
    <xdr:sp macro="" textlink="">
      <xdr:nvSpPr>
        <xdr:cNvPr id="430" name="n_2mainValue【認定こども園・幼稚園・保育所】&#10;一人当たり面積"/>
        <xdr:cNvSpPr txBox="1"/>
      </xdr:nvSpPr>
      <xdr:spPr>
        <a:xfrm>
          <a:off x="20199427" y="680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60"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59690</xdr:rowOff>
    </xdr:from>
    <xdr:to>
      <xdr:col>85</xdr:col>
      <xdr:colOff>177800</xdr:colOff>
      <xdr:row>60</xdr:row>
      <xdr:rowOff>161290</xdr:rowOff>
    </xdr:to>
    <xdr:sp macro="" textlink="">
      <xdr:nvSpPr>
        <xdr:cNvPr id="469" name="楕円 468"/>
        <xdr:cNvSpPr/>
      </xdr:nvSpPr>
      <xdr:spPr>
        <a:xfrm>
          <a:off x="16268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38117</xdr:rowOff>
    </xdr:from>
    <xdr:ext cx="405111" cy="259045"/>
    <xdr:sp macro="" textlink="">
      <xdr:nvSpPr>
        <xdr:cNvPr id="470" name="【学校施設】&#10;有形固定資産減価償却率該当値テキスト"/>
        <xdr:cNvSpPr txBox="1"/>
      </xdr:nvSpPr>
      <xdr:spPr>
        <a:xfrm>
          <a:off x="16357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471" name="楕円 470"/>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60</xdr:row>
      <xdr:rowOff>137160</xdr:rowOff>
    </xdr:to>
    <xdr:cxnSp macro="">
      <xdr:nvCxnSpPr>
        <xdr:cNvPr id="472" name="直線コネクタ 471"/>
        <xdr:cNvCxnSpPr/>
      </xdr:nvCxnSpPr>
      <xdr:spPr>
        <a:xfrm flipV="1">
          <a:off x="15481300" y="103974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95885</xdr:rowOff>
    </xdr:from>
    <xdr:to>
      <xdr:col>76</xdr:col>
      <xdr:colOff>165100</xdr:colOff>
      <xdr:row>61</xdr:row>
      <xdr:rowOff>26035</xdr:rowOff>
    </xdr:to>
    <xdr:sp macro="" textlink="">
      <xdr:nvSpPr>
        <xdr:cNvPr id="473" name="楕円 472"/>
        <xdr:cNvSpPr/>
      </xdr:nvSpPr>
      <xdr:spPr>
        <a:xfrm>
          <a:off x="14541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60</xdr:row>
      <xdr:rowOff>146685</xdr:rowOff>
    </xdr:to>
    <xdr:cxnSp macro="">
      <xdr:nvCxnSpPr>
        <xdr:cNvPr id="474" name="直線コネクタ 473"/>
        <xdr:cNvCxnSpPr/>
      </xdr:nvCxnSpPr>
      <xdr:spPr>
        <a:xfrm flipV="1">
          <a:off x="14592300" y="10424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75"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76"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477" name="n_1mainValue【学校施設】&#10;有形固定資産減価償却率"/>
        <xdr:cNvSpPr txBox="1"/>
      </xdr:nvSpPr>
      <xdr:spPr>
        <a:xfrm>
          <a:off x="15266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17162</xdr:rowOff>
    </xdr:from>
    <xdr:ext cx="405111" cy="259045"/>
    <xdr:sp macro="" textlink="">
      <xdr:nvSpPr>
        <xdr:cNvPr id="478" name="n_2mainValue【学校施設】&#10;有形固定資産減価償却率"/>
        <xdr:cNvSpPr txBox="1"/>
      </xdr:nvSpPr>
      <xdr:spPr>
        <a:xfrm>
          <a:off x="14389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7798</xdr:rowOff>
    </xdr:from>
    <xdr:to>
      <xdr:col>116</xdr:col>
      <xdr:colOff>114300</xdr:colOff>
      <xdr:row>63</xdr:row>
      <xdr:rowOff>109398</xdr:rowOff>
    </xdr:to>
    <xdr:sp macro="" textlink="">
      <xdr:nvSpPr>
        <xdr:cNvPr id="516" name="楕円 515"/>
        <xdr:cNvSpPr/>
      </xdr:nvSpPr>
      <xdr:spPr>
        <a:xfrm>
          <a:off x="22110700" y="108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94175</xdr:rowOff>
    </xdr:from>
    <xdr:ext cx="469744" cy="259045"/>
    <xdr:sp macro="" textlink="">
      <xdr:nvSpPr>
        <xdr:cNvPr id="517" name="【学校施設】&#10;一人当たり面積該当値テキスト"/>
        <xdr:cNvSpPr txBox="1"/>
      </xdr:nvSpPr>
      <xdr:spPr>
        <a:xfrm>
          <a:off x="22199600" y="107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9093</xdr:rowOff>
    </xdr:from>
    <xdr:to>
      <xdr:col>112</xdr:col>
      <xdr:colOff>38100</xdr:colOff>
      <xdr:row>63</xdr:row>
      <xdr:rowOff>110693</xdr:rowOff>
    </xdr:to>
    <xdr:sp macro="" textlink="">
      <xdr:nvSpPr>
        <xdr:cNvPr id="518" name="楕円 517"/>
        <xdr:cNvSpPr/>
      </xdr:nvSpPr>
      <xdr:spPr>
        <a:xfrm>
          <a:off x="21272500" y="1081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58598</xdr:rowOff>
    </xdr:from>
    <xdr:to>
      <xdr:col>116</xdr:col>
      <xdr:colOff>63500</xdr:colOff>
      <xdr:row>63</xdr:row>
      <xdr:rowOff>59893</xdr:rowOff>
    </xdr:to>
    <xdr:cxnSp macro="">
      <xdr:nvCxnSpPr>
        <xdr:cNvPr id="519" name="直線コネクタ 518"/>
        <xdr:cNvCxnSpPr/>
      </xdr:nvCxnSpPr>
      <xdr:spPr>
        <a:xfrm flipV="1">
          <a:off x="21323300" y="10859948"/>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149378</xdr:rowOff>
    </xdr:from>
    <xdr:to>
      <xdr:col>107</xdr:col>
      <xdr:colOff>101600</xdr:colOff>
      <xdr:row>63</xdr:row>
      <xdr:rowOff>79528</xdr:rowOff>
    </xdr:to>
    <xdr:sp macro="" textlink="">
      <xdr:nvSpPr>
        <xdr:cNvPr id="520" name="楕円 519"/>
        <xdr:cNvSpPr/>
      </xdr:nvSpPr>
      <xdr:spPr>
        <a:xfrm>
          <a:off x="20383500" y="107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28728</xdr:rowOff>
    </xdr:from>
    <xdr:to>
      <xdr:col>111</xdr:col>
      <xdr:colOff>177800</xdr:colOff>
      <xdr:row>63</xdr:row>
      <xdr:rowOff>59893</xdr:rowOff>
    </xdr:to>
    <xdr:cxnSp macro="">
      <xdr:nvCxnSpPr>
        <xdr:cNvPr id="521" name="直線コネクタ 520"/>
        <xdr:cNvCxnSpPr/>
      </xdr:nvCxnSpPr>
      <xdr:spPr>
        <a:xfrm>
          <a:off x="20434300" y="10830078"/>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101820</xdr:rowOff>
    </xdr:from>
    <xdr:ext cx="469744" cy="259045"/>
    <xdr:sp macro="" textlink="">
      <xdr:nvSpPr>
        <xdr:cNvPr id="524" name="n_1mainValue【学校施設】&#10;一人当たり面積"/>
        <xdr:cNvSpPr txBox="1"/>
      </xdr:nvSpPr>
      <xdr:spPr>
        <a:xfrm>
          <a:off x="21075727" y="1090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70655</xdr:rowOff>
    </xdr:from>
    <xdr:ext cx="469744" cy="259045"/>
    <xdr:sp macro="" textlink="">
      <xdr:nvSpPr>
        <xdr:cNvPr id="525" name="n_2mainValue【学校施設】&#10;一人当たり面積"/>
        <xdr:cNvSpPr txBox="1"/>
      </xdr:nvSpPr>
      <xdr:spPr>
        <a:xfrm>
          <a:off x="20199427" y="1087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橋りょう・トンネルの有形固定資産額については、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固定資産台帳の内容について調査判明した各橋りょうの評価を再度算定したことによるものである。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公営住宅については、耐用年数に近づいているものが多くなっているが、新住宅の整備及び、台帳の整理に伴い有形固定資産減価償却率が減となったと考えられる。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現在活用している施設については比較的新しい施設であるが、町内に旧施設も存在することから率が上昇していると思われる。旧施設については今後の活用について内容を検討しているところ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
3,610
236.45
8,264,259
8,065,492
58,088
2,953,002
6,046,273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127017</xdr:rowOff>
    </xdr:from>
    <xdr:ext cx="405111" cy="259045"/>
    <xdr:sp macro="" textlink="">
      <xdr:nvSpPr>
        <xdr:cNvPr id="60" name="【図書館】&#10;有形固定資産減価償却率平均値テキスト"/>
        <xdr:cNvSpPr txBox="1"/>
      </xdr:nvSpPr>
      <xdr:spPr>
        <a:xfrm>
          <a:off x="4673600" y="6642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158750</xdr:rowOff>
    </xdr:from>
    <xdr:to>
      <xdr:col>24</xdr:col>
      <xdr:colOff>114300</xdr:colOff>
      <xdr:row>42</xdr:row>
      <xdr:rowOff>88900</xdr:rowOff>
    </xdr:to>
    <xdr:sp macro="" textlink="">
      <xdr:nvSpPr>
        <xdr:cNvPr id="69" name="楕円 68"/>
        <xdr:cNvSpPr/>
      </xdr:nvSpPr>
      <xdr:spPr>
        <a:xfrm>
          <a:off x="4584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73677</xdr:rowOff>
    </xdr:from>
    <xdr:ext cx="340478" cy="259045"/>
    <xdr:sp macro="" textlink="">
      <xdr:nvSpPr>
        <xdr:cNvPr id="70" name="【図書館】&#10;有形固定資産減価償却率該当値テキスト"/>
        <xdr:cNvSpPr txBox="1"/>
      </xdr:nvSpPr>
      <xdr:spPr>
        <a:xfrm>
          <a:off x="4673600" y="710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36847</xdr:rowOff>
    </xdr:from>
    <xdr:ext cx="405111" cy="259045"/>
    <xdr:sp macro="" textlink="">
      <xdr:nvSpPr>
        <xdr:cNvPr id="71" name="n_1aveValue【図書館】&#10;有形固定資産減価償却率"/>
        <xdr:cNvSpPr txBox="1"/>
      </xdr:nvSpPr>
      <xdr:spPr>
        <a:xfrm>
          <a:off x="35820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2"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94" name="直線コネクタ 93"/>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95" name="【図書館】&#10;一人当たり面積最小値テキスト"/>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96" name="直線コネクタ 95"/>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97" name="【図書館】&#10;一人当たり面積最大値テキスト"/>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98" name="直線コネクタ 97"/>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120413</xdr:rowOff>
    </xdr:from>
    <xdr:ext cx="469744" cy="259045"/>
    <xdr:sp macro="" textlink="">
      <xdr:nvSpPr>
        <xdr:cNvPr id="99" name="【図書館】&#10;一人当たり面積平均値テキスト"/>
        <xdr:cNvSpPr txBox="1"/>
      </xdr:nvSpPr>
      <xdr:spPr>
        <a:xfrm>
          <a:off x="10515600" y="66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0" name="フローチャート: 判断 99"/>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1" name="フローチャート: 判断 100"/>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87122</xdr:rowOff>
    </xdr:from>
    <xdr:to>
      <xdr:col>46</xdr:col>
      <xdr:colOff>38100</xdr:colOff>
      <xdr:row>39</xdr:row>
      <xdr:rowOff>17272</xdr:rowOff>
    </xdr:to>
    <xdr:sp macro="" textlink="">
      <xdr:nvSpPr>
        <xdr:cNvPr id="102" name="フローチャート: 判断 101"/>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57404</xdr:rowOff>
    </xdr:from>
    <xdr:to>
      <xdr:col>55</xdr:col>
      <xdr:colOff>50800</xdr:colOff>
      <xdr:row>34</xdr:row>
      <xdr:rowOff>159004</xdr:rowOff>
    </xdr:to>
    <xdr:sp macro="" textlink="">
      <xdr:nvSpPr>
        <xdr:cNvPr id="108" name="楕円 107"/>
        <xdr:cNvSpPr/>
      </xdr:nvSpPr>
      <xdr:spPr>
        <a:xfrm>
          <a:off x="104267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143781</xdr:rowOff>
    </xdr:from>
    <xdr:ext cx="469744" cy="259045"/>
    <xdr:sp macro="" textlink="">
      <xdr:nvSpPr>
        <xdr:cNvPr id="109" name="【図書館】&#10;一人当たり面積該当値テキスト"/>
        <xdr:cNvSpPr txBox="1"/>
      </xdr:nvSpPr>
      <xdr:spPr>
        <a:xfrm>
          <a:off x="10515600"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77233</xdr:rowOff>
    </xdr:from>
    <xdr:ext cx="469744" cy="259045"/>
    <xdr:sp macro="" textlink="">
      <xdr:nvSpPr>
        <xdr:cNvPr id="110" name="n_1aveValue【図書館】&#10;一人当たり面積"/>
        <xdr:cNvSpPr txBox="1"/>
      </xdr:nvSpPr>
      <xdr:spPr>
        <a:xfrm>
          <a:off x="9391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33799</xdr:rowOff>
    </xdr:from>
    <xdr:ext cx="469744" cy="259045"/>
    <xdr:sp macro="" textlink="">
      <xdr:nvSpPr>
        <xdr:cNvPr id="111" name="n_2aveValue【図書館】&#10;一人当たり面積"/>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36" name="直線コネクタ 135"/>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37"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38" name="直線コネクタ 137"/>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3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0" name="直線コネクタ 13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41"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2" name="フローチャート: 判断 141"/>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3" name="フローチャート: 判断 142"/>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29210</xdr:rowOff>
    </xdr:from>
    <xdr:to>
      <xdr:col>15</xdr:col>
      <xdr:colOff>101600</xdr:colOff>
      <xdr:row>59</xdr:row>
      <xdr:rowOff>130810</xdr:rowOff>
    </xdr:to>
    <xdr:sp macro="" textlink="">
      <xdr:nvSpPr>
        <xdr:cNvPr id="144" name="フローチャート: 判断 143"/>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xdr:rowOff>
    </xdr:from>
    <xdr:to>
      <xdr:col>24</xdr:col>
      <xdr:colOff>114300</xdr:colOff>
      <xdr:row>57</xdr:row>
      <xdr:rowOff>107950</xdr:rowOff>
    </xdr:to>
    <xdr:sp macro="" textlink="">
      <xdr:nvSpPr>
        <xdr:cNvPr id="150" name="楕円 149"/>
        <xdr:cNvSpPr/>
      </xdr:nvSpPr>
      <xdr:spPr>
        <a:xfrm>
          <a:off x="4584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29227</xdr:rowOff>
    </xdr:from>
    <xdr:ext cx="405111" cy="259045"/>
    <xdr:sp macro="" textlink="">
      <xdr:nvSpPr>
        <xdr:cNvPr id="151" name="【体育館・プール】&#10;有形固定資産減価償却率該当値テキスト"/>
        <xdr:cNvSpPr txBox="1"/>
      </xdr:nvSpPr>
      <xdr:spPr>
        <a:xfrm>
          <a:off x="4673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88265</xdr:rowOff>
    </xdr:from>
    <xdr:to>
      <xdr:col>20</xdr:col>
      <xdr:colOff>38100</xdr:colOff>
      <xdr:row>58</xdr:row>
      <xdr:rowOff>18415</xdr:rowOff>
    </xdr:to>
    <xdr:sp macro="" textlink="">
      <xdr:nvSpPr>
        <xdr:cNvPr id="152" name="楕円 151"/>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57150</xdr:rowOff>
    </xdr:from>
    <xdr:to>
      <xdr:col>24</xdr:col>
      <xdr:colOff>63500</xdr:colOff>
      <xdr:row>57</xdr:row>
      <xdr:rowOff>139065</xdr:rowOff>
    </xdr:to>
    <xdr:cxnSp macro="">
      <xdr:nvCxnSpPr>
        <xdr:cNvPr id="153" name="直線コネクタ 152"/>
        <xdr:cNvCxnSpPr/>
      </xdr:nvCxnSpPr>
      <xdr:spPr>
        <a:xfrm flipV="1">
          <a:off x="3797300" y="982980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111125</xdr:rowOff>
    </xdr:from>
    <xdr:to>
      <xdr:col>15</xdr:col>
      <xdr:colOff>101600</xdr:colOff>
      <xdr:row>58</xdr:row>
      <xdr:rowOff>41275</xdr:rowOff>
    </xdr:to>
    <xdr:sp macro="" textlink="">
      <xdr:nvSpPr>
        <xdr:cNvPr id="154" name="楕円 153"/>
        <xdr:cNvSpPr/>
      </xdr:nvSpPr>
      <xdr:spPr>
        <a:xfrm>
          <a:off x="2857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139065</xdr:rowOff>
    </xdr:from>
    <xdr:to>
      <xdr:col>19</xdr:col>
      <xdr:colOff>177800</xdr:colOff>
      <xdr:row>57</xdr:row>
      <xdr:rowOff>161925</xdr:rowOff>
    </xdr:to>
    <xdr:cxnSp macro="">
      <xdr:nvCxnSpPr>
        <xdr:cNvPr id="155" name="直線コネクタ 154"/>
        <xdr:cNvCxnSpPr/>
      </xdr:nvCxnSpPr>
      <xdr:spPr>
        <a:xfrm flipV="1">
          <a:off x="2908300" y="99117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104792</xdr:rowOff>
    </xdr:from>
    <xdr:ext cx="405111" cy="259045"/>
    <xdr:sp macro="" textlink="">
      <xdr:nvSpPr>
        <xdr:cNvPr id="156"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121937</xdr:rowOff>
    </xdr:from>
    <xdr:ext cx="405111" cy="259045"/>
    <xdr:sp macro="" textlink="">
      <xdr:nvSpPr>
        <xdr:cNvPr id="157"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34942</xdr:rowOff>
    </xdr:from>
    <xdr:ext cx="405111" cy="259045"/>
    <xdr:sp macro="" textlink="">
      <xdr:nvSpPr>
        <xdr:cNvPr id="158" name="n_1mainValue【体育館・プール】&#10;有形固定資産減価償却率"/>
        <xdr:cNvSpPr txBox="1"/>
      </xdr:nvSpPr>
      <xdr:spPr>
        <a:xfrm>
          <a:off x="3582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57802</xdr:rowOff>
    </xdr:from>
    <xdr:ext cx="405111" cy="259045"/>
    <xdr:sp macro="" textlink="">
      <xdr:nvSpPr>
        <xdr:cNvPr id="159" name="n_2mainValue【体育館・プール】&#10;有形固定資産減価償却率"/>
        <xdr:cNvSpPr txBox="1"/>
      </xdr:nvSpPr>
      <xdr:spPr>
        <a:xfrm>
          <a:off x="2705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0" name="直線コネクタ 16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1" name="テキスト ボックス 17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2" name="直線コネクタ 17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3" name="テキスト ボックス 17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4" name="直線コネクタ 17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5" name="テキスト ボックス 17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6" name="直線コネクタ 17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7" name="テキスト ボックス 17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8" name="直線コネクタ 17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9" name="テキスト ボックス 17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0" name="直線コネクタ 17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81" name="テキスト ボックス 180"/>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3" name="テキスト ボックス 18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85" name="直線コネクタ 184"/>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86"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87" name="直線コネクタ 186"/>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88"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89" name="直線コネクタ 188"/>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90"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91" name="フローチャート: 判断 190"/>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92" name="フローチャート: 判断 191"/>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104974</xdr:rowOff>
    </xdr:from>
    <xdr:to>
      <xdr:col>46</xdr:col>
      <xdr:colOff>38100</xdr:colOff>
      <xdr:row>64</xdr:row>
      <xdr:rowOff>35124</xdr:rowOff>
    </xdr:to>
    <xdr:sp macro="" textlink="">
      <xdr:nvSpPr>
        <xdr:cNvPr id="193" name="フローチャート: 判断 192"/>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92075</xdr:rowOff>
    </xdr:from>
    <xdr:to>
      <xdr:col>55</xdr:col>
      <xdr:colOff>50800</xdr:colOff>
      <xdr:row>64</xdr:row>
      <xdr:rowOff>22225</xdr:rowOff>
    </xdr:to>
    <xdr:sp macro="" textlink="">
      <xdr:nvSpPr>
        <xdr:cNvPr id="199" name="楕円 198"/>
        <xdr:cNvSpPr/>
      </xdr:nvSpPr>
      <xdr:spPr>
        <a:xfrm>
          <a:off x="104267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70502</xdr:rowOff>
    </xdr:from>
    <xdr:ext cx="469744" cy="259045"/>
    <xdr:sp macro="" textlink="">
      <xdr:nvSpPr>
        <xdr:cNvPr id="200" name="【体育館・プール】&#10;一人当たり面積該当値テキスト"/>
        <xdr:cNvSpPr txBox="1"/>
      </xdr:nvSpPr>
      <xdr:spPr>
        <a:xfrm>
          <a:off x="10515600"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93218</xdr:rowOff>
    </xdr:from>
    <xdr:to>
      <xdr:col>50</xdr:col>
      <xdr:colOff>165100</xdr:colOff>
      <xdr:row>64</xdr:row>
      <xdr:rowOff>23368</xdr:rowOff>
    </xdr:to>
    <xdr:sp macro="" textlink="">
      <xdr:nvSpPr>
        <xdr:cNvPr id="201" name="楕円 200"/>
        <xdr:cNvSpPr/>
      </xdr:nvSpPr>
      <xdr:spPr>
        <a:xfrm>
          <a:off x="9588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142875</xdr:rowOff>
    </xdr:from>
    <xdr:to>
      <xdr:col>55</xdr:col>
      <xdr:colOff>0</xdr:colOff>
      <xdr:row>63</xdr:row>
      <xdr:rowOff>144018</xdr:rowOff>
    </xdr:to>
    <xdr:cxnSp macro="">
      <xdr:nvCxnSpPr>
        <xdr:cNvPr id="202" name="直線コネクタ 201"/>
        <xdr:cNvCxnSpPr/>
      </xdr:nvCxnSpPr>
      <xdr:spPr>
        <a:xfrm flipV="1">
          <a:off x="9639300" y="1094422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120650</xdr:rowOff>
    </xdr:from>
    <xdr:to>
      <xdr:col>46</xdr:col>
      <xdr:colOff>38100</xdr:colOff>
      <xdr:row>64</xdr:row>
      <xdr:rowOff>50800</xdr:rowOff>
    </xdr:to>
    <xdr:sp macro="" textlink="">
      <xdr:nvSpPr>
        <xdr:cNvPr id="203" name="楕円 202"/>
        <xdr:cNvSpPr/>
      </xdr:nvSpPr>
      <xdr:spPr>
        <a:xfrm>
          <a:off x="8699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144018</xdr:rowOff>
    </xdr:from>
    <xdr:to>
      <xdr:col>50</xdr:col>
      <xdr:colOff>114300</xdr:colOff>
      <xdr:row>64</xdr:row>
      <xdr:rowOff>0</xdr:rowOff>
    </xdr:to>
    <xdr:cxnSp macro="">
      <xdr:nvCxnSpPr>
        <xdr:cNvPr id="204" name="直線コネクタ 203"/>
        <xdr:cNvCxnSpPr/>
      </xdr:nvCxnSpPr>
      <xdr:spPr>
        <a:xfrm flipV="1">
          <a:off x="8750300" y="10945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22424</xdr:rowOff>
    </xdr:from>
    <xdr:ext cx="469744" cy="259045"/>
    <xdr:sp macro="" textlink="">
      <xdr:nvSpPr>
        <xdr:cNvPr id="205"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51651</xdr:rowOff>
    </xdr:from>
    <xdr:ext cx="469744" cy="259045"/>
    <xdr:sp macro="" textlink="">
      <xdr:nvSpPr>
        <xdr:cNvPr id="206"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14495</xdr:rowOff>
    </xdr:from>
    <xdr:ext cx="469744" cy="259045"/>
    <xdr:sp macro="" textlink="">
      <xdr:nvSpPr>
        <xdr:cNvPr id="207" name="n_1mainValue【体育館・プール】&#10;一人当たり面積"/>
        <xdr:cNvSpPr txBox="1"/>
      </xdr:nvSpPr>
      <xdr:spPr>
        <a:xfrm>
          <a:off x="93917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41927</xdr:rowOff>
    </xdr:from>
    <xdr:ext cx="469744" cy="259045"/>
    <xdr:sp macro="" textlink="">
      <xdr:nvSpPr>
        <xdr:cNvPr id="208" name="n_2mainValue【体育館・プール】&#10;一人当たり面積"/>
        <xdr:cNvSpPr txBox="1"/>
      </xdr:nvSpPr>
      <xdr:spPr>
        <a:xfrm>
          <a:off x="8515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34" name="直線コネクタ 23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3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36" name="直線コネクタ 23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77125</xdr:rowOff>
    </xdr:from>
    <xdr:ext cx="405111" cy="259045"/>
    <xdr:sp macro="" textlink="">
      <xdr:nvSpPr>
        <xdr:cNvPr id="239" name="【福祉施設】&#10;有形固定資産減価償却率平均値テキスト"/>
        <xdr:cNvSpPr txBox="1"/>
      </xdr:nvSpPr>
      <xdr:spPr>
        <a:xfrm>
          <a:off x="4673600" y="1396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40" name="フローチャート: 判断 23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41" name="フローチャート: 判断 24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41184</xdr:rowOff>
    </xdr:from>
    <xdr:to>
      <xdr:col>15</xdr:col>
      <xdr:colOff>101600</xdr:colOff>
      <xdr:row>82</xdr:row>
      <xdr:rowOff>142784</xdr:rowOff>
    </xdr:to>
    <xdr:sp macro="" textlink="">
      <xdr:nvSpPr>
        <xdr:cNvPr id="242" name="フローチャート: 判断 241"/>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168548</xdr:rowOff>
    </xdr:from>
    <xdr:to>
      <xdr:col>24</xdr:col>
      <xdr:colOff>114300</xdr:colOff>
      <xdr:row>85</xdr:row>
      <xdr:rowOff>98698</xdr:rowOff>
    </xdr:to>
    <xdr:sp macro="" textlink="">
      <xdr:nvSpPr>
        <xdr:cNvPr id="248" name="楕円 247"/>
        <xdr:cNvSpPr/>
      </xdr:nvSpPr>
      <xdr:spPr>
        <a:xfrm>
          <a:off x="45847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83475</xdr:rowOff>
    </xdr:from>
    <xdr:ext cx="405111" cy="259045"/>
    <xdr:sp macro="" textlink="">
      <xdr:nvSpPr>
        <xdr:cNvPr id="249" name="【福祉施設】&#10;有形固定資産減価償却率該当値テキスト"/>
        <xdr:cNvSpPr txBox="1"/>
      </xdr:nvSpPr>
      <xdr:spPr>
        <a:xfrm>
          <a:off x="4673600" y="14485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77107</xdr:rowOff>
    </xdr:from>
    <xdr:to>
      <xdr:col>20</xdr:col>
      <xdr:colOff>38100</xdr:colOff>
      <xdr:row>83</xdr:row>
      <xdr:rowOff>7257</xdr:rowOff>
    </xdr:to>
    <xdr:sp macro="" textlink="">
      <xdr:nvSpPr>
        <xdr:cNvPr id="250" name="楕円 249"/>
        <xdr:cNvSpPr/>
      </xdr:nvSpPr>
      <xdr:spPr>
        <a:xfrm>
          <a:off x="3746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127907</xdr:rowOff>
    </xdr:from>
    <xdr:to>
      <xdr:col>24</xdr:col>
      <xdr:colOff>63500</xdr:colOff>
      <xdr:row>85</xdr:row>
      <xdr:rowOff>47898</xdr:rowOff>
    </xdr:to>
    <xdr:cxnSp macro="">
      <xdr:nvCxnSpPr>
        <xdr:cNvPr id="251" name="直線コネクタ 250"/>
        <xdr:cNvCxnSpPr/>
      </xdr:nvCxnSpPr>
      <xdr:spPr>
        <a:xfrm>
          <a:off x="3797300" y="14186807"/>
          <a:ext cx="8382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127726</xdr:rowOff>
    </xdr:from>
    <xdr:to>
      <xdr:col>15</xdr:col>
      <xdr:colOff>101600</xdr:colOff>
      <xdr:row>83</xdr:row>
      <xdr:rowOff>57876</xdr:rowOff>
    </xdr:to>
    <xdr:sp macro="" textlink="">
      <xdr:nvSpPr>
        <xdr:cNvPr id="252" name="楕円 251"/>
        <xdr:cNvSpPr/>
      </xdr:nvSpPr>
      <xdr:spPr>
        <a:xfrm>
          <a:off x="2857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127907</xdr:rowOff>
    </xdr:from>
    <xdr:to>
      <xdr:col>19</xdr:col>
      <xdr:colOff>177800</xdr:colOff>
      <xdr:row>83</xdr:row>
      <xdr:rowOff>7076</xdr:rowOff>
    </xdr:to>
    <xdr:cxnSp macro="">
      <xdr:nvCxnSpPr>
        <xdr:cNvPr id="253" name="直線コネクタ 252"/>
        <xdr:cNvCxnSpPr/>
      </xdr:nvCxnSpPr>
      <xdr:spPr>
        <a:xfrm flipV="1">
          <a:off x="2908300" y="1418680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10721</xdr:rowOff>
    </xdr:from>
    <xdr:ext cx="405111" cy="259045"/>
    <xdr:sp macro="" textlink="">
      <xdr:nvSpPr>
        <xdr:cNvPr id="254" name="n_1aveValue【福祉施設】&#10;有形固定資産減価償却率"/>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159311</xdr:rowOff>
    </xdr:from>
    <xdr:ext cx="405111" cy="259045"/>
    <xdr:sp macro="" textlink="">
      <xdr:nvSpPr>
        <xdr:cNvPr id="255"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169834</xdr:rowOff>
    </xdr:from>
    <xdr:ext cx="405111" cy="259045"/>
    <xdr:sp macro="" textlink="">
      <xdr:nvSpPr>
        <xdr:cNvPr id="256" name="n_1mainValue【福祉施設】&#10;有形固定資産減価償却率"/>
        <xdr:cNvSpPr txBox="1"/>
      </xdr:nvSpPr>
      <xdr:spPr>
        <a:xfrm>
          <a:off x="3582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49003</xdr:rowOff>
    </xdr:from>
    <xdr:ext cx="405111" cy="259045"/>
    <xdr:sp macro="" textlink="">
      <xdr:nvSpPr>
        <xdr:cNvPr id="257" name="n_2mainValue【福祉施設】&#10;有形固定資産減価償却率"/>
        <xdr:cNvSpPr txBox="1"/>
      </xdr:nvSpPr>
      <xdr:spPr>
        <a:xfrm>
          <a:off x="2705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81" name="直線コネクタ 280"/>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82"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83" name="直線コネクタ 282"/>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84"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85" name="直線コネクタ 284"/>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6"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7" name="フローチャート: 判断 286"/>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88" name="フローチャート: 判断 287"/>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108077</xdr:rowOff>
    </xdr:from>
    <xdr:to>
      <xdr:col>46</xdr:col>
      <xdr:colOff>38100</xdr:colOff>
      <xdr:row>85</xdr:row>
      <xdr:rowOff>38227</xdr:rowOff>
    </xdr:to>
    <xdr:sp macro="" textlink="">
      <xdr:nvSpPr>
        <xdr:cNvPr id="289" name="フローチャート: 判断 288"/>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70738</xdr:rowOff>
    </xdr:from>
    <xdr:to>
      <xdr:col>55</xdr:col>
      <xdr:colOff>50800</xdr:colOff>
      <xdr:row>83</xdr:row>
      <xdr:rowOff>888</xdr:rowOff>
    </xdr:to>
    <xdr:sp macro="" textlink="">
      <xdr:nvSpPr>
        <xdr:cNvPr id="295" name="楕円 294"/>
        <xdr:cNvSpPr/>
      </xdr:nvSpPr>
      <xdr:spPr>
        <a:xfrm>
          <a:off x="10426700" y="1412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93615</xdr:rowOff>
    </xdr:from>
    <xdr:ext cx="469744" cy="259045"/>
    <xdr:sp macro="" textlink="">
      <xdr:nvSpPr>
        <xdr:cNvPr id="296" name="【福祉施設】&#10;一人当たり面積該当値テキスト"/>
        <xdr:cNvSpPr txBox="1"/>
      </xdr:nvSpPr>
      <xdr:spPr>
        <a:xfrm>
          <a:off x="10515600" y="1398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21589</xdr:rowOff>
    </xdr:from>
    <xdr:to>
      <xdr:col>50</xdr:col>
      <xdr:colOff>165100</xdr:colOff>
      <xdr:row>84</xdr:row>
      <xdr:rowOff>123189</xdr:rowOff>
    </xdr:to>
    <xdr:sp macro="" textlink="">
      <xdr:nvSpPr>
        <xdr:cNvPr id="297" name="楕円 296"/>
        <xdr:cNvSpPr/>
      </xdr:nvSpPr>
      <xdr:spPr>
        <a:xfrm>
          <a:off x="958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121538</xdr:rowOff>
    </xdr:from>
    <xdr:to>
      <xdr:col>55</xdr:col>
      <xdr:colOff>0</xdr:colOff>
      <xdr:row>84</xdr:row>
      <xdr:rowOff>72389</xdr:rowOff>
    </xdr:to>
    <xdr:cxnSp macro="">
      <xdr:nvCxnSpPr>
        <xdr:cNvPr id="298" name="直線コネクタ 297"/>
        <xdr:cNvCxnSpPr/>
      </xdr:nvCxnSpPr>
      <xdr:spPr>
        <a:xfrm flipV="1">
          <a:off x="9639300" y="14180438"/>
          <a:ext cx="838200" cy="2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23876</xdr:rowOff>
    </xdr:from>
    <xdr:to>
      <xdr:col>46</xdr:col>
      <xdr:colOff>38100</xdr:colOff>
      <xdr:row>84</xdr:row>
      <xdr:rowOff>125476</xdr:rowOff>
    </xdr:to>
    <xdr:sp macro="" textlink="">
      <xdr:nvSpPr>
        <xdr:cNvPr id="299" name="楕円 298"/>
        <xdr:cNvSpPr/>
      </xdr:nvSpPr>
      <xdr:spPr>
        <a:xfrm>
          <a:off x="8699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72389</xdr:rowOff>
    </xdr:from>
    <xdr:to>
      <xdr:col>50</xdr:col>
      <xdr:colOff>114300</xdr:colOff>
      <xdr:row>84</xdr:row>
      <xdr:rowOff>74676</xdr:rowOff>
    </xdr:to>
    <xdr:cxnSp macro="">
      <xdr:nvCxnSpPr>
        <xdr:cNvPr id="300" name="直線コネクタ 299"/>
        <xdr:cNvCxnSpPr/>
      </xdr:nvCxnSpPr>
      <xdr:spPr>
        <a:xfrm flipV="1">
          <a:off x="8750300" y="144741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2684</xdr:rowOff>
    </xdr:from>
    <xdr:ext cx="469744" cy="259045"/>
    <xdr:sp macro="" textlink="">
      <xdr:nvSpPr>
        <xdr:cNvPr id="301" name="n_1aveValue【福祉施設】&#10;一人当たり面積"/>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29354</xdr:rowOff>
    </xdr:from>
    <xdr:ext cx="469744" cy="259045"/>
    <xdr:sp macro="" textlink="">
      <xdr:nvSpPr>
        <xdr:cNvPr id="302" name="n_2aveValue【福祉施設】&#10;一人当たり面積"/>
        <xdr:cNvSpPr txBox="1"/>
      </xdr:nvSpPr>
      <xdr:spPr>
        <a:xfrm>
          <a:off x="8515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139716</xdr:rowOff>
    </xdr:from>
    <xdr:ext cx="469744" cy="259045"/>
    <xdr:sp macro="" textlink="">
      <xdr:nvSpPr>
        <xdr:cNvPr id="303" name="n_1mainValue【福祉施設】&#10;一人当たり面積"/>
        <xdr:cNvSpPr txBox="1"/>
      </xdr:nvSpPr>
      <xdr:spPr>
        <a:xfrm>
          <a:off x="93917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142003</xdr:rowOff>
    </xdr:from>
    <xdr:ext cx="469744" cy="259045"/>
    <xdr:sp macro="" textlink="">
      <xdr:nvSpPr>
        <xdr:cNvPr id="304" name="n_2mainValue【福祉施設】&#10;一人当たり面積"/>
        <xdr:cNvSpPr txBox="1"/>
      </xdr:nvSpPr>
      <xdr:spPr>
        <a:xfrm>
          <a:off x="8515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1" name="テキスト ボックス 3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2" name="直線コネクタ 3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3" name="テキスト ボックス 3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4" name="直線コネクタ 3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5" name="テキスト ボックス 3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6" name="直線コネクタ 3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7" name="テキスト ボックス 3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8" name="直線コネクタ 3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9" name="テキスト ボックス 3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0" name="直線コネクタ 3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1" name="テキスト ボックス 3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45" name="直線コネクタ 344"/>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46"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47" name="直線コネクタ 346"/>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8"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9" name="直線コネクタ 34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50"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51" name="フローチャート: 判断 350"/>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52" name="フローチャート: 判断 351"/>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126365</xdr:rowOff>
    </xdr:from>
    <xdr:to>
      <xdr:col>76</xdr:col>
      <xdr:colOff>165100</xdr:colOff>
      <xdr:row>39</xdr:row>
      <xdr:rowOff>56515</xdr:rowOff>
    </xdr:to>
    <xdr:sp macro="" textlink="">
      <xdr:nvSpPr>
        <xdr:cNvPr id="353" name="フローチャート: 判断 352"/>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29210</xdr:rowOff>
    </xdr:from>
    <xdr:to>
      <xdr:col>85</xdr:col>
      <xdr:colOff>177800</xdr:colOff>
      <xdr:row>34</xdr:row>
      <xdr:rowOff>130810</xdr:rowOff>
    </xdr:to>
    <xdr:sp macro="" textlink="">
      <xdr:nvSpPr>
        <xdr:cNvPr id="359" name="楕円 358"/>
        <xdr:cNvSpPr/>
      </xdr:nvSpPr>
      <xdr:spPr>
        <a:xfrm>
          <a:off x="162687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52087</xdr:rowOff>
    </xdr:from>
    <xdr:ext cx="405111" cy="259045"/>
    <xdr:sp macro="" textlink="">
      <xdr:nvSpPr>
        <xdr:cNvPr id="360" name="【一般廃棄物処理施設】&#10;有形固定資産減価償却率該当値テキスト"/>
        <xdr:cNvSpPr txBox="1"/>
      </xdr:nvSpPr>
      <xdr:spPr>
        <a:xfrm>
          <a:off x="16357600"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361" name="楕円 360"/>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80010</xdr:rowOff>
    </xdr:from>
    <xdr:to>
      <xdr:col>85</xdr:col>
      <xdr:colOff>127000</xdr:colOff>
      <xdr:row>37</xdr:row>
      <xdr:rowOff>7620</xdr:rowOff>
    </xdr:to>
    <xdr:cxnSp macro="">
      <xdr:nvCxnSpPr>
        <xdr:cNvPr id="362" name="直線コネクタ 361"/>
        <xdr:cNvCxnSpPr/>
      </xdr:nvCxnSpPr>
      <xdr:spPr>
        <a:xfrm flipV="1">
          <a:off x="15481300" y="5909310"/>
          <a:ext cx="8382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38117</xdr:rowOff>
    </xdr:from>
    <xdr:ext cx="405111" cy="259045"/>
    <xdr:sp macro="" textlink="">
      <xdr:nvSpPr>
        <xdr:cNvPr id="363"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73042</xdr:rowOff>
    </xdr:from>
    <xdr:ext cx="405111" cy="259045"/>
    <xdr:sp macro="" textlink="">
      <xdr:nvSpPr>
        <xdr:cNvPr id="364"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74947</xdr:rowOff>
    </xdr:from>
    <xdr:ext cx="405111" cy="259045"/>
    <xdr:sp macro="" textlink="">
      <xdr:nvSpPr>
        <xdr:cNvPr id="365" name="n_1mainValue【一般廃棄物処理施設】&#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7" name="正方形/長方形 3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8" name="正方形/長方形 3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9" name="正方形/長方形 3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0" name="正方形/長方形 3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1" name="正方形/長方形 3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2" name="正方形/長方形 3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3" name="正方形/長方形 3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4" name="テキスト ボックス 3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5" name="直線コネクタ 3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6" name="直線コネクタ 37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7" name="テキスト ボックス 37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8" name="直線コネクタ 37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9" name="テキスト ボックス 37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0" name="直線コネクタ 37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81" name="テキスト ボックス 38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2" name="直線コネクタ 38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83" name="テキスト ボックス 38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4" name="直線コネクタ 38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5" name="テキスト ボックス 38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6" name="直線コネクタ 3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7" name="テキスト ボックス 38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89" name="直線コネクタ 388"/>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90"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91" name="直線コネクタ 390"/>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92"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93" name="直線コネクタ 392"/>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394" name="【一般廃棄物処理施設】&#10;一人当たり有形固定資産（償却資産）額平均値テキスト"/>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95" name="フローチャート: 判断 394"/>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96" name="フローチャート: 判断 395"/>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159286</xdr:rowOff>
    </xdr:from>
    <xdr:to>
      <xdr:col>107</xdr:col>
      <xdr:colOff>101600</xdr:colOff>
      <xdr:row>40</xdr:row>
      <xdr:rowOff>89436</xdr:rowOff>
    </xdr:to>
    <xdr:sp macro="" textlink="">
      <xdr:nvSpPr>
        <xdr:cNvPr id="397" name="フローチャート: 判断 396"/>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8" name="テキスト ボックス 3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97965</xdr:rowOff>
    </xdr:from>
    <xdr:to>
      <xdr:col>116</xdr:col>
      <xdr:colOff>114300</xdr:colOff>
      <xdr:row>41</xdr:row>
      <xdr:rowOff>28115</xdr:rowOff>
    </xdr:to>
    <xdr:sp macro="" textlink="">
      <xdr:nvSpPr>
        <xdr:cNvPr id="403" name="楕円 402"/>
        <xdr:cNvSpPr/>
      </xdr:nvSpPr>
      <xdr:spPr>
        <a:xfrm>
          <a:off x="22110700" y="69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76392</xdr:rowOff>
    </xdr:from>
    <xdr:ext cx="599010" cy="259045"/>
    <xdr:sp macro="" textlink="">
      <xdr:nvSpPr>
        <xdr:cNvPr id="404" name="【一般廃棄物処理施設】&#10;一人当たり有形固定資産（償却資産）額該当値テキスト"/>
        <xdr:cNvSpPr txBox="1"/>
      </xdr:nvSpPr>
      <xdr:spPr>
        <a:xfrm>
          <a:off x="22199600" y="693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95873</xdr:rowOff>
    </xdr:from>
    <xdr:to>
      <xdr:col>112</xdr:col>
      <xdr:colOff>38100</xdr:colOff>
      <xdr:row>42</xdr:row>
      <xdr:rowOff>26023</xdr:rowOff>
    </xdr:to>
    <xdr:sp macro="" textlink="">
      <xdr:nvSpPr>
        <xdr:cNvPr id="405" name="楕円 404"/>
        <xdr:cNvSpPr/>
      </xdr:nvSpPr>
      <xdr:spPr>
        <a:xfrm>
          <a:off x="21272500" y="71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148765</xdr:rowOff>
    </xdr:from>
    <xdr:to>
      <xdr:col>116</xdr:col>
      <xdr:colOff>63500</xdr:colOff>
      <xdr:row>41</xdr:row>
      <xdr:rowOff>146673</xdr:rowOff>
    </xdr:to>
    <xdr:cxnSp macro="">
      <xdr:nvCxnSpPr>
        <xdr:cNvPr id="406" name="直線コネクタ 405"/>
        <xdr:cNvCxnSpPr/>
      </xdr:nvCxnSpPr>
      <xdr:spPr>
        <a:xfrm flipV="1">
          <a:off x="21323300" y="7006765"/>
          <a:ext cx="838200" cy="16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94441</xdr:rowOff>
    </xdr:from>
    <xdr:ext cx="599010" cy="259045"/>
    <xdr:sp macro="" textlink="">
      <xdr:nvSpPr>
        <xdr:cNvPr id="407"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105963</xdr:rowOff>
    </xdr:from>
    <xdr:ext cx="599010" cy="259045"/>
    <xdr:sp macro="" textlink="">
      <xdr:nvSpPr>
        <xdr:cNvPr id="408"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17150</xdr:rowOff>
    </xdr:from>
    <xdr:ext cx="534377" cy="259045"/>
    <xdr:sp macro="" textlink="">
      <xdr:nvSpPr>
        <xdr:cNvPr id="409" name="n_1mainValue【一般廃棄物処理施設】&#10;一人当たり有形固定資産（償却資産）額"/>
        <xdr:cNvSpPr txBox="1"/>
      </xdr:nvSpPr>
      <xdr:spPr>
        <a:xfrm>
          <a:off x="21043411" y="721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1" name="テキスト ボックス 42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1" name="テキスト ボックス 43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35" name="直線コネクタ 434"/>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36"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37" name="直線コネクタ 436"/>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9" name="直線コネクタ 43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40"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1" name="フローチャート: 判断 440"/>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42" name="フローチャート: 判断 441"/>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43" name="フローチャート: 判断 442"/>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19413</xdr:rowOff>
    </xdr:from>
    <xdr:to>
      <xdr:col>85</xdr:col>
      <xdr:colOff>177800</xdr:colOff>
      <xdr:row>58</xdr:row>
      <xdr:rowOff>121013</xdr:rowOff>
    </xdr:to>
    <xdr:sp macro="" textlink="">
      <xdr:nvSpPr>
        <xdr:cNvPr id="449" name="楕円 448"/>
        <xdr:cNvSpPr/>
      </xdr:nvSpPr>
      <xdr:spPr>
        <a:xfrm>
          <a:off x="162687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42290</xdr:rowOff>
    </xdr:from>
    <xdr:ext cx="405111" cy="259045"/>
    <xdr:sp macro="" textlink="">
      <xdr:nvSpPr>
        <xdr:cNvPr id="450" name="【保健センター・保健所】&#10;有形固定資産減価償却率該当値テキスト"/>
        <xdr:cNvSpPr txBox="1"/>
      </xdr:nvSpPr>
      <xdr:spPr>
        <a:xfrm>
          <a:off x="16357600" y="981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50437</xdr:rowOff>
    </xdr:from>
    <xdr:to>
      <xdr:col>81</xdr:col>
      <xdr:colOff>101600</xdr:colOff>
      <xdr:row>58</xdr:row>
      <xdr:rowOff>152037</xdr:rowOff>
    </xdr:to>
    <xdr:sp macro="" textlink="">
      <xdr:nvSpPr>
        <xdr:cNvPr id="451" name="楕円 450"/>
        <xdr:cNvSpPr/>
      </xdr:nvSpPr>
      <xdr:spPr>
        <a:xfrm>
          <a:off x="15430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70213</xdr:rowOff>
    </xdr:from>
    <xdr:to>
      <xdr:col>85</xdr:col>
      <xdr:colOff>127000</xdr:colOff>
      <xdr:row>58</xdr:row>
      <xdr:rowOff>101237</xdr:rowOff>
    </xdr:to>
    <xdr:cxnSp macro="">
      <xdr:nvCxnSpPr>
        <xdr:cNvPr id="452" name="直線コネクタ 451"/>
        <xdr:cNvCxnSpPr/>
      </xdr:nvCxnSpPr>
      <xdr:spPr>
        <a:xfrm flipV="1">
          <a:off x="15481300" y="100143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133713</xdr:rowOff>
    </xdr:from>
    <xdr:to>
      <xdr:col>76</xdr:col>
      <xdr:colOff>165100</xdr:colOff>
      <xdr:row>59</xdr:row>
      <xdr:rowOff>63863</xdr:rowOff>
    </xdr:to>
    <xdr:sp macro="" textlink="">
      <xdr:nvSpPr>
        <xdr:cNvPr id="453" name="楕円 452"/>
        <xdr:cNvSpPr/>
      </xdr:nvSpPr>
      <xdr:spPr>
        <a:xfrm>
          <a:off x="14541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101237</xdr:rowOff>
    </xdr:from>
    <xdr:to>
      <xdr:col>81</xdr:col>
      <xdr:colOff>50800</xdr:colOff>
      <xdr:row>59</xdr:row>
      <xdr:rowOff>13063</xdr:rowOff>
    </xdr:to>
    <xdr:cxnSp macro="">
      <xdr:nvCxnSpPr>
        <xdr:cNvPr id="454" name="直線コネクタ 453"/>
        <xdr:cNvCxnSpPr/>
      </xdr:nvCxnSpPr>
      <xdr:spPr>
        <a:xfrm flipV="1">
          <a:off x="14592300" y="10045337"/>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455"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456" name="n_2aveValue【保健センター・保健所】&#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168564</xdr:rowOff>
    </xdr:from>
    <xdr:ext cx="405111" cy="259045"/>
    <xdr:sp macro="" textlink="">
      <xdr:nvSpPr>
        <xdr:cNvPr id="457" name="n_1mainValue【保健センター・保健所】&#10;有形固定資産減価償却率"/>
        <xdr:cNvSpPr txBox="1"/>
      </xdr:nvSpPr>
      <xdr:spPr>
        <a:xfrm>
          <a:off x="152660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80390</xdr:rowOff>
    </xdr:from>
    <xdr:ext cx="405111" cy="259045"/>
    <xdr:sp macro="" textlink="">
      <xdr:nvSpPr>
        <xdr:cNvPr id="458" name="n_2mainValue【保健センター・保健所】&#10;有形固定資産減価償却率"/>
        <xdr:cNvSpPr txBox="1"/>
      </xdr:nvSpPr>
      <xdr:spPr>
        <a:xfrm>
          <a:off x="14389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9" name="正方形/長方形 4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0" name="正方形/長方形 4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1" name="正方形/長方形 4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2" name="正方形/長方形 4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3" name="正方形/長方形 4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4" name="正方形/長方形 4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5" name="正方形/長方形 4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6" name="正方形/長方形 4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7" name="テキスト ボックス 4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8" name="直線コネクタ 4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9" name="直線コネクタ 4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0" name="テキスト ボックス 4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1" name="直線コネクタ 4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2" name="テキスト ボックス 4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3" name="直線コネクタ 4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4" name="テキスト ボックス 4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5" name="直線コネクタ 4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6" name="テキスト ボックス 4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7" name="直線コネクタ 4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8" name="テキスト ボックス 4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82" name="直線コネクタ 481"/>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83"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84" name="直線コネクタ 483"/>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85"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86" name="直線コネクタ 48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487"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88" name="フローチャート: 判断 487"/>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89" name="フローチャート: 判断 488"/>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81788</xdr:rowOff>
    </xdr:from>
    <xdr:to>
      <xdr:col>107</xdr:col>
      <xdr:colOff>101600</xdr:colOff>
      <xdr:row>63</xdr:row>
      <xdr:rowOff>11938</xdr:rowOff>
    </xdr:to>
    <xdr:sp macro="" textlink="">
      <xdr:nvSpPr>
        <xdr:cNvPr id="490" name="フローチャート: 判断 489"/>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145034</xdr:rowOff>
    </xdr:from>
    <xdr:to>
      <xdr:col>116</xdr:col>
      <xdr:colOff>114300</xdr:colOff>
      <xdr:row>61</xdr:row>
      <xdr:rowOff>75184</xdr:rowOff>
    </xdr:to>
    <xdr:sp macro="" textlink="">
      <xdr:nvSpPr>
        <xdr:cNvPr id="496" name="楕円 495"/>
        <xdr:cNvSpPr/>
      </xdr:nvSpPr>
      <xdr:spPr>
        <a:xfrm>
          <a:off x="22110700" y="104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167911</xdr:rowOff>
    </xdr:from>
    <xdr:ext cx="469744" cy="259045"/>
    <xdr:sp macro="" textlink="">
      <xdr:nvSpPr>
        <xdr:cNvPr id="497" name="【保健センター・保健所】&#10;一人当たり面積該当値テキスト"/>
        <xdr:cNvSpPr txBox="1"/>
      </xdr:nvSpPr>
      <xdr:spPr>
        <a:xfrm>
          <a:off x="22199600"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148844</xdr:rowOff>
    </xdr:from>
    <xdr:to>
      <xdr:col>112</xdr:col>
      <xdr:colOff>38100</xdr:colOff>
      <xdr:row>61</xdr:row>
      <xdr:rowOff>78994</xdr:rowOff>
    </xdr:to>
    <xdr:sp macro="" textlink="">
      <xdr:nvSpPr>
        <xdr:cNvPr id="498" name="楕円 497"/>
        <xdr:cNvSpPr/>
      </xdr:nvSpPr>
      <xdr:spPr>
        <a:xfrm>
          <a:off x="21272500" y="104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24384</xdr:rowOff>
    </xdr:from>
    <xdr:to>
      <xdr:col>116</xdr:col>
      <xdr:colOff>63500</xdr:colOff>
      <xdr:row>61</xdr:row>
      <xdr:rowOff>28194</xdr:rowOff>
    </xdr:to>
    <xdr:cxnSp macro="">
      <xdr:nvCxnSpPr>
        <xdr:cNvPr id="499" name="直線コネクタ 498"/>
        <xdr:cNvCxnSpPr/>
      </xdr:nvCxnSpPr>
      <xdr:spPr>
        <a:xfrm flipV="1">
          <a:off x="21323300" y="1048283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500" name="楕円 499"/>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28194</xdr:rowOff>
    </xdr:from>
    <xdr:to>
      <xdr:col>111</xdr:col>
      <xdr:colOff>177800</xdr:colOff>
      <xdr:row>61</xdr:row>
      <xdr:rowOff>34290</xdr:rowOff>
    </xdr:to>
    <xdr:cxnSp macro="">
      <xdr:nvCxnSpPr>
        <xdr:cNvPr id="501" name="直線コネクタ 500"/>
        <xdr:cNvCxnSpPr/>
      </xdr:nvCxnSpPr>
      <xdr:spPr>
        <a:xfrm flipV="1">
          <a:off x="20434300" y="1048664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169181</xdr:rowOff>
    </xdr:from>
    <xdr:ext cx="469744" cy="259045"/>
    <xdr:sp macro="" textlink="">
      <xdr:nvSpPr>
        <xdr:cNvPr id="502" name="n_1aveValue【保健センター・保健所】&#10;一人当たり面積"/>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503" name="n_2aveValue【保健センター・保健所】&#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95521</xdr:rowOff>
    </xdr:from>
    <xdr:ext cx="469744" cy="259045"/>
    <xdr:sp macro="" textlink="">
      <xdr:nvSpPr>
        <xdr:cNvPr id="504" name="n_1mainValue【保健センター・保健所】&#10;一人当たり面積"/>
        <xdr:cNvSpPr txBox="1"/>
      </xdr:nvSpPr>
      <xdr:spPr>
        <a:xfrm>
          <a:off x="21075727" y="1021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101617</xdr:rowOff>
    </xdr:from>
    <xdr:ext cx="469744" cy="259045"/>
    <xdr:sp macro="" textlink="">
      <xdr:nvSpPr>
        <xdr:cNvPr id="505" name="n_2mainValue【保健センター・保健所】&#10;一人当たり面積"/>
        <xdr:cNvSpPr txBox="1"/>
      </xdr:nvSpPr>
      <xdr:spPr>
        <a:xfrm>
          <a:off x="20199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4" name="テキスト ボックス 5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5" name="直線コネクタ 5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6" name="直線コネクタ 51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7" name="テキスト ボックス 51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8" name="直線コネクタ 51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9" name="テキスト ボックス 51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0" name="直線コネクタ 51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1" name="テキスト ボックス 52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2" name="直線コネクタ 52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3" name="テキスト ボックス 52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4" name="直線コネクタ 52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5" name="テキスト ボックス 52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6" name="直線コネクタ 52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7" name="テキスト ボックス 52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8" name="直線コネクタ 5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9" name="テキスト ボックス 52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31" name="直線コネクタ 530"/>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32"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33" name="直線コネクタ 532"/>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3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35" name="直線コネクタ 53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536"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37" name="フローチャート: 判断 536"/>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38" name="フローチャート: 判断 537"/>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122827</xdr:rowOff>
    </xdr:from>
    <xdr:to>
      <xdr:col>76</xdr:col>
      <xdr:colOff>165100</xdr:colOff>
      <xdr:row>81</xdr:row>
      <xdr:rowOff>52977</xdr:rowOff>
    </xdr:to>
    <xdr:sp macro="" textlink="">
      <xdr:nvSpPr>
        <xdr:cNvPr id="539" name="フローチャート: 判断 538"/>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0" name="テキスト ボックス 5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1" name="テキスト ボックス 5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2" name="テキスト ボックス 5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3" name="テキスト ボックス 5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4" name="テキスト ボックス 5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18324</xdr:rowOff>
    </xdr:from>
    <xdr:to>
      <xdr:col>85</xdr:col>
      <xdr:colOff>177800</xdr:colOff>
      <xdr:row>79</xdr:row>
      <xdr:rowOff>119924</xdr:rowOff>
    </xdr:to>
    <xdr:sp macro="" textlink="">
      <xdr:nvSpPr>
        <xdr:cNvPr id="545" name="楕円 544"/>
        <xdr:cNvSpPr/>
      </xdr:nvSpPr>
      <xdr:spPr>
        <a:xfrm>
          <a:off x="162687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41201</xdr:rowOff>
    </xdr:from>
    <xdr:ext cx="405111" cy="259045"/>
    <xdr:sp macro="" textlink="">
      <xdr:nvSpPr>
        <xdr:cNvPr id="546" name="【消防施設】&#10;有形固定資産減価償却率該当値テキスト"/>
        <xdr:cNvSpPr txBox="1"/>
      </xdr:nvSpPr>
      <xdr:spPr>
        <a:xfrm>
          <a:off x="16357600" y="1341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168548</xdr:rowOff>
    </xdr:from>
    <xdr:to>
      <xdr:col>81</xdr:col>
      <xdr:colOff>101600</xdr:colOff>
      <xdr:row>79</xdr:row>
      <xdr:rowOff>98698</xdr:rowOff>
    </xdr:to>
    <xdr:sp macro="" textlink="">
      <xdr:nvSpPr>
        <xdr:cNvPr id="547" name="楕円 546"/>
        <xdr:cNvSpPr/>
      </xdr:nvSpPr>
      <xdr:spPr>
        <a:xfrm>
          <a:off x="15430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47898</xdr:rowOff>
    </xdr:from>
    <xdr:to>
      <xdr:col>85</xdr:col>
      <xdr:colOff>127000</xdr:colOff>
      <xdr:row>79</xdr:row>
      <xdr:rowOff>69124</xdr:rowOff>
    </xdr:to>
    <xdr:cxnSp macro="">
      <xdr:nvCxnSpPr>
        <xdr:cNvPr id="548" name="直線コネクタ 547"/>
        <xdr:cNvCxnSpPr/>
      </xdr:nvCxnSpPr>
      <xdr:spPr>
        <a:xfrm>
          <a:off x="15481300" y="13592448"/>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13426</xdr:rowOff>
    </xdr:from>
    <xdr:to>
      <xdr:col>76</xdr:col>
      <xdr:colOff>165100</xdr:colOff>
      <xdr:row>78</xdr:row>
      <xdr:rowOff>115026</xdr:rowOff>
    </xdr:to>
    <xdr:sp macro="" textlink="">
      <xdr:nvSpPr>
        <xdr:cNvPr id="549" name="楕円 548"/>
        <xdr:cNvSpPr/>
      </xdr:nvSpPr>
      <xdr:spPr>
        <a:xfrm>
          <a:off x="14541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64226</xdr:rowOff>
    </xdr:from>
    <xdr:to>
      <xdr:col>81</xdr:col>
      <xdr:colOff>50800</xdr:colOff>
      <xdr:row>79</xdr:row>
      <xdr:rowOff>47898</xdr:rowOff>
    </xdr:to>
    <xdr:cxnSp macro="">
      <xdr:nvCxnSpPr>
        <xdr:cNvPr id="550" name="直線コネクタ 549"/>
        <xdr:cNvCxnSpPr/>
      </xdr:nvCxnSpPr>
      <xdr:spPr>
        <a:xfrm>
          <a:off x="14592300" y="13437326"/>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75128</xdr:rowOff>
    </xdr:from>
    <xdr:ext cx="405111" cy="259045"/>
    <xdr:sp macro="" textlink="">
      <xdr:nvSpPr>
        <xdr:cNvPr id="551"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44104</xdr:rowOff>
    </xdr:from>
    <xdr:ext cx="405111" cy="259045"/>
    <xdr:sp macro="" textlink="">
      <xdr:nvSpPr>
        <xdr:cNvPr id="552"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115225</xdr:rowOff>
    </xdr:from>
    <xdr:ext cx="405111" cy="259045"/>
    <xdr:sp macro="" textlink="">
      <xdr:nvSpPr>
        <xdr:cNvPr id="553" name="n_1mainValue【消防施設】&#10;有形固定資産減価償却率"/>
        <xdr:cNvSpPr txBox="1"/>
      </xdr:nvSpPr>
      <xdr:spPr>
        <a:xfrm>
          <a:off x="15266044" y="1331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131553</xdr:rowOff>
    </xdr:from>
    <xdr:ext cx="405111" cy="259045"/>
    <xdr:sp macro="" textlink="">
      <xdr:nvSpPr>
        <xdr:cNvPr id="554" name="n_2mainValue【消防施設】&#10;有形固定資産減価償却率"/>
        <xdr:cNvSpPr txBox="1"/>
      </xdr:nvSpPr>
      <xdr:spPr>
        <a:xfrm>
          <a:off x="14389744"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5" name="直線コネクタ 5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6" name="テキスト ボックス 5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7" name="直線コネクタ 5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8" name="テキスト ボックス 5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9" name="直線コネクタ 5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0" name="テキスト ボックス 5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1" name="直線コネクタ 5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2" name="テキスト ボックス 5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3" name="直線コネクタ 5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4" name="テキスト ボックス 5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78" name="直線コネクタ 577"/>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79"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80" name="直線コネクタ 579"/>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81"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82" name="直線コネクタ 581"/>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583"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84" name="フローチャート: 判断 583"/>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85" name="フローチャート: 判断 584"/>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118745</xdr:rowOff>
    </xdr:from>
    <xdr:to>
      <xdr:col>107</xdr:col>
      <xdr:colOff>101600</xdr:colOff>
      <xdr:row>86</xdr:row>
      <xdr:rowOff>48895</xdr:rowOff>
    </xdr:to>
    <xdr:sp macro="" textlink="">
      <xdr:nvSpPr>
        <xdr:cNvPr id="586" name="フローチャート: 判断 585"/>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87503</xdr:rowOff>
    </xdr:from>
    <xdr:to>
      <xdr:col>116</xdr:col>
      <xdr:colOff>114300</xdr:colOff>
      <xdr:row>86</xdr:row>
      <xdr:rowOff>17653</xdr:rowOff>
    </xdr:to>
    <xdr:sp macro="" textlink="">
      <xdr:nvSpPr>
        <xdr:cNvPr id="592" name="楕円 591"/>
        <xdr:cNvSpPr/>
      </xdr:nvSpPr>
      <xdr:spPr>
        <a:xfrm>
          <a:off x="22110700" y="146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65930</xdr:rowOff>
    </xdr:from>
    <xdr:ext cx="469744" cy="259045"/>
    <xdr:sp macro="" textlink="">
      <xdr:nvSpPr>
        <xdr:cNvPr id="593" name="【消防施設】&#10;一人当たり面積該当値テキスト"/>
        <xdr:cNvSpPr txBox="1"/>
      </xdr:nvSpPr>
      <xdr:spPr>
        <a:xfrm>
          <a:off x="22199600" y="1463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87503</xdr:rowOff>
    </xdr:from>
    <xdr:to>
      <xdr:col>112</xdr:col>
      <xdr:colOff>38100</xdr:colOff>
      <xdr:row>86</xdr:row>
      <xdr:rowOff>17653</xdr:rowOff>
    </xdr:to>
    <xdr:sp macro="" textlink="">
      <xdr:nvSpPr>
        <xdr:cNvPr id="594" name="楕円 593"/>
        <xdr:cNvSpPr/>
      </xdr:nvSpPr>
      <xdr:spPr>
        <a:xfrm>
          <a:off x="21272500" y="146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138303</xdr:rowOff>
    </xdr:from>
    <xdr:to>
      <xdr:col>116</xdr:col>
      <xdr:colOff>63500</xdr:colOff>
      <xdr:row>85</xdr:row>
      <xdr:rowOff>138303</xdr:rowOff>
    </xdr:to>
    <xdr:cxnSp macro="">
      <xdr:nvCxnSpPr>
        <xdr:cNvPr id="595" name="直線コネクタ 594"/>
        <xdr:cNvCxnSpPr/>
      </xdr:nvCxnSpPr>
      <xdr:spPr>
        <a:xfrm>
          <a:off x="21323300" y="147115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106935</xdr:rowOff>
    </xdr:from>
    <xdr:to>
      <xdr:col>107</xdr:col>
      <xdr:colOff>101600</xdr:colOff>
      <xdr:row>86</xdr:row>
      <xdr:rowOff>37085</xdr:rowOff>
    </xdr:to>
    <xdr:sp macro="" textlink="">
      <xdr:nvSpPr>
        <xdr:cNvPr id="596" name="楕円 595"/>
        <xdr:cNvSpPr/>
      </xdr:nvSpPr>
      <xdr:spPr>
        <a:xfrm>
          <a:off x="20383500" y="146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138303</xdr:rowOff>
    </xdr:from>
    <xdr:to>
      <xdr:col>111</xdr:col>
      <xdr:colOff>177800</xdr:colOff>
      <xdr:row>85</xdr:row>
      <xdr:rowOff>157735</xdr:rowOff>
    </xdr:to>
    <xdr:cxnSp macro="">
      <xdr:nvCxnSpPr>
        <xdr:cNvPr id="597" name="直線コネクタ 596"/>
        <xdr:cNvCxnSpPr/>
      </xdr:nvCxnSpPr>
      <xdr:spPr>
        <a:xfrm flipV="1">
          <a:off x="20434300" y="14711553"/>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11065</xdr:rowOff>
    </xdr:from>
    <xdr:ext cx="469744" cy="259045"/>
    <xdr:sp macro="" textlink="">
      <xdr:nvSpPr>
        <xdr:cNvPr id="598"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40022</xdr:rowOff>
    </xdr:from>
    <xdr:ext cx="469744" cy="259045"/>
    <xdr:sp macro="" textlink="">
      <xdr:nvSpPr>
        <xdr:cNvPr id="599" name="n_2aveValue【消防施設】&#10;一人当たり面積"/>
        <xdr:cNvSpPr txBox="1"/>
      </xdr:nvSpPr>
      <xdr:spPr>
        <a:xfrm>
          <a:off x="20199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34180</xdr:rowOff>
    </xdr:from>
    <xdr:ext cx="469744" cy="259045"/>
    <xdr:sp macro="" textlink="">
      <xdr:nvSpPr>
        <xdr:cNvPr id="600" name="n_1mainValue【消防施設】&#10;一人当たり面積"/>
        <xdr:cNvSpPr txBox="1"/>
      </xdr:nvSpPr>
      <xdr:spPr>
        <a:xfrm>
          <a:off x="21075727" y="1443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53612</xdr:rowOff>
    </xdr:from>
    <xdr:ext cx="469744" cy="259045"/>
    <xdr:sp macro="" textlink="">
      <xdr:nvSpPr>
        <xdr:cNvPr id="601" name="n_2mainValue【消防施設】&#10;一人当たり面積"/>
        <xdr:cNvSpPr txBox="1"/>
      </xdr:nvSpPr>
      <xdr:spPr>
        <a:xfrm>
          <a:off x="20199427" y="1445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2" name="直線コネクタ 6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3" name="テキスト ボックス 61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4" name="直線コネクタ 6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5" name="テキスト ボックス 6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6" name="直線コネクタ 6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7" name="テキスト ボックス 6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8" name="直線コネクタ 6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9" name="テキスト ボックス 6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0" name="直線コネクタ 6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1" name="テキスト ボックス 6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2" name="直線コネクタ 6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3" name="テキスト ボックス 62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5" name="テキスト ボックス 6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27" name="直線コネクタ 626"/>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28"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29" name="直線コネクタ 628"/>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1" name="直線コネクタ 63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632" name="【庁舎】&#10;有形固定資産減価償却率平均値テキスト"/>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33" name="フローチャート: 判断 632"/>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34" name="フローチャート: 判断 633"/>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635" name="フローチャート: 判断 634"/>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6" name="テキスト ボックス 6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7" name="テキスト ボックス 6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8" name="テキスト ボックス 6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9" name="テキスト ボックス 6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0" name="テキスト ボックス 6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641" name="楕円 640"/>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642" name="【庁舎】&#10;有形固定資産減価償却率該当値テキスト"/>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xdr:rowOff>
    </xdr:from>
    <xdr:to>
      <xdr:col>81</xdr:col>
      <xdr:colOff>101600</xdr:colOff>
      <xdr:row>107</xdr:row>
      <xdr:rowOff>102507</xdr:rowOff>
    </xdr:to>
    <xdr:sp macro="" textlink="">
      <xdr:nvSpPr>
        <xdr:cNvPr id="643" name="楕円 642"/>
        <xdr:cNvSpPr/>
      </xdr:nvSpPr>
      <xdr:spPr>
        <a:xfrm>
          <a:off x="1543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51707</xdr:rowOff>
    </xdr:to>
    <xdr:cxnSp macro="">
      <xdr:nvCxnSpPr>
        <xdr:cNvPr id="644" name="直線コネクタ 643"/>
        <xdr:cNvCxnSpPr/>
      </xdr:nvCxnSpPr>
      <xdr:spPr>
        <a:xfrm flipV="1">
          <a:off x="15481300" y="1836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33564</xdr:rowOff>
    </xdr:from>
    <xdr:to>
      <xdr:col>76</xdr:col>
      <xdr:colOff>165100</xdr:colOff>
      <xdr:row>107</xdr:row>
      <xdr:rowOff>135164</xdr:rowOff>
    </xdr:to>
    <xdr:sp macro="" textlink="">
      <xdr:nvSpPr>
        <xdr:cNvPr id="645" name="楕円 644"/>
        <xdr:cNvSpPr/>
      </xdr:nvSpPr>
      <xdr:spPr>
        <a:xfrm>
          <a:off x="14541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51707</xdr:rowOff>
    </xdr:from>
    <xdr:to>
      <xdr:col>81</xdr:col>
      <xdr:colOff>50800</xdr:colOff>
      <xdr:row>107</xdr:row>
      <xdr:rowOff>84364</xdr:rowOff>
    </xdr:to>
    <xdr:cxnSp macro="">
      <xdr:nvCxnSpPr>
        <xdr:cNvPr id="646" name="直線コネクタ 645"/>
        <xdr:cNvCxnSpPr/>
      </xdr:nvCxnSpPr>
      <xdr:spPr>
        <a:xfrm flipV="1">
          <a:off x="14592300" y="1839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127198</xdr:rowOff>
    </xdr:from>
    <xdr:ext cx="405111" cy="259045"/>
    <xdr:sp macro="" textlink="">
      <xdr:nvSpPr>
        <xdr:cNvPr id="647"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168020</xdr:rowOff>
    </xdr:from>
    <xdr:ext cx="405111" cy="259045"/>
    <xdr:sp macro="" textlink="">
      <xdr:nvSpPr>
        <xdr:cNvPr id="648"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93634</xdr:rowOff>
    </xdr:from>
    <xdr:ext cx="405111" cy="259045"/>
    <xdr:sp macro="" textlink="">
      <xdr:nvSpPr>
        <xdr:cNvPr id="649" name="n_1mainValue【庁舎】&#10;有形固定資産減価償却率"/>
        <xdr:cNvSpPr txBox="1"/>
      </xdr:nvSpPr>
      <xdr:spPr>
        <a:xfrm>
          <a:off x="15266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126291</xdr:rowOff>
    </xdr:from>
    <xdr:ext cx="405111" cy="259045"/>
    <xdr:sp macro="" textlink="">
      <xdr:nvSpPr>
        <xdr:cNvPr id="650" name="n_2mainValue【庁舎】&#10;有形固定資産減価償却率"/>
        <xdr:cNvSpPr txBox="1"/>
      </xdr:nvSpPr>
      <xdr:spPr>
        <a:xfrm>
          <a:off x="14389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9" name="テキスト ボックス 6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0" name="直線コネクタ 6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1" name="直線コネクタ 6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2" name="テキスト ボックス 6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3" name="直線コネクタ 6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4" name="テキスト ボックス 6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5" name="直線コネクタ 6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6" name="テキスト ボックス 6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7" name="直線コネクタ 6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8" name="テキスト ボックス 6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72" name="直線コネクタ 671"/>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73"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74" name="直線コネクタ 673"/>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75"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76" name="直線コネクタ 675"/>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677"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78" name="フローチャート: 判断 677"/>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79" name="フローチャート: 判断 678"/>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xdr:rowOff>
    </xdr:from>
    <xdr:to>
      <xdr:col>107</xdr:col>
      <xdr:colOff>101600</xdr:colOff>
      <xdr:row>107</xdr:row>
      <xdr:rowOff>109855</xdr:rowOff>
    </xdr:to>
    <xdr:sp macro="" textlink="">
      <xdr:nvSpPr>
        <xdr:cNvPr id="680" name="フローチャート: 判断 679"/>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8941</xdr:rowOff>
    </xdr:from>
    <xdr:to>
      <xdr:col>116</xdr:col>
      <xdr:colOff>114300</xdr:colOff>
      <xdr:row>107</xdr:row>
      <xdr:rowOff>110541</xdr:rowOff>
    </xdr:to>
    <xdr:sp macro="" textlink="">
      <xdr:nvSpPr>
        <xdr:cNvPr id="686" name="楕円 685"/>
        <xdr:cNvSpPr/>
      </xdr:nvSpPr>
      <xdr:spPr>
        <a:xfrm>
          <a:off x="22110700" y="183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138473</xdr:rowOff>
    </xdr:from>
    <xdr:ext cx="469744" cy="259045"/>
    <xdr:sp macro="" textlink="">
      <xdr:nvSpPr>
        <xdr:cNvPr id="687" name="【庁舎】&#10;一人当たり面積該当値テキスト"/>
        <xdr:cNvSpPr txBox="1"/>
      </xdr:nvSpPr>
      <xdr:spPr>
        <a:xfrm>
          <a:off x="22199600" y="1831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10313</xdr:rowOff>
    </xdr:from>
    <xdr:to>
      <xdr:col>112</xdr:col>
      <xdr:colOff>38100</xdr:colOff>
      <xdr:row>107</xdr:row>
      <xdr:rowOff>111913</xdr:rowOff>
    </xdr:to>
    <xdr:sp macro="" textlink="">
      <xdr:nvSpPr>
        <xdr:cNvPr id="688" name="楕円 687"/>
        <xdr:cNvSpPr/>
      </xdr:nvSpPr>
      <xdr:spPr>
        <a:xfrm>
          <a:off x="21272500" y="183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59741</xdr:rowOff>
    </xdr:from>
    <xdr:to>
      <xdr:col>116</xdr:col>
      <xdr:colOff>63500</xdr:colOff>
      <xdr:row>107</xdr:row>
      <xdr:rowOff>61113</xdr:rowOff>
    </xdr:to>
    <xdr:cxnSp macro="">
      <xdr:nvCxnSpPr>
        <xdr:cNvPr id="689" name="直線コネクタ 688"/>
        <xdr:cNvCxnSpPr/>
      </xdr:nvCxnSpPr>
      <xdr:spPr>
        <a:xfrm flipV="1">
          <a:off x="21323300" y="1840489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12142</xdr:rowOff>
    </xdr:from>
    <xdr:to>
      <xdr:col>107</xdr:col>
      <xdr:colOff>101600</xdr:colOff>
      <xdr:row>107</xdr:row>
      <xdr:rowOff>113742</xdr:rowOff>
    </xdr:to>
    <xdr:sp macro="" textlink="">
      <xdr:nvSpPr>
        <xdr:cNvPr id="690" name="楕円 689"/>
        <xdr:cNvSpPr/>
      </xdr:nvSpPr>
      <xdr:spPr>
        <a:xfrm>
          <a:off x="20383500" y="183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61113</xdr:rowOff>
    </xdr:from>
    <xdr:to>
      <xdr:col>111</xdr:col>
      <xdr:colOff>177800</xdr:colOff>
      <xdr:row>107</xdr:row>
      <xdr:rowOff>62942</xdr:rowOff>
    </xdr:to>
    <xdr:cxnSp macro="">
      <xdr:nvCxnSpPr>
        <xdr:cNvPr id="691" name="直線コネクタ 690"/>
        <xdr:cNvCxnSpPr/>
      </xdr:nvCxnSpPr>
      <xdr:spPr>
        <a:xfrm flipV="1">
          <a:off x="20434300" y="1840626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112665</xdr:rowOff>
    </xdr:from>
    <xdr:ext cx="469744" cy="259045"/>
    <xdr:sp macro="" textlink="">
      <xdr:nvSpPr>
        <xdr:cNvPr id="692"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126382</xdr:rowOff>
    </xdr:from>
    <xdr:ext cx="469744" cy="259045"/>
    <xdr:sp macro="" textlink="">
      <xdr:nvSpPr>
        <xdr:cNvPr id="693"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103040</xdr:rowOff>
    </xdr:from>
    <xdr:ext cx="469744" cy="259045"/>
    <xdr:sp macro="" textlink="">
      <xdr:nvSpPr>
        <xdr:cNvPr id="694" name="n_1mainValue【庁舎】&#10;一人当たり面積"/>
        <xdr:cNvSpPr txBox="1"/>
      </xdr:nvSpPr>
      <xdr:spPr>
        <a:xfrm>
          <a:off x="21075727" y="1844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104869</xdr:rowOff>
    </xdr:from>
    <xdr:ext cx="469744" cy="259045"/>
    <xdr:sp macro="" textlink="">
      <xdr:nvSpPr>
        <xdr:cNvPr id="695" name="n_2mainValue【庁舎】&#10;一人当たり面積"/>
        <xdr:cNvSpPr txBox="1"/>
      </xdr:nvSpPr>
      <xdr:spPr>
        <a:xfrm>
          <a:off x="20199427" y="1845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年度に整備され、耐用年数もあることから、数値が低くなっている。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体育館やプール、消防施設、保健センター等は整備してから年数が経過していることから償却率を上昇させていると思われる。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また、一部事務組合の固定資産台帳の整備に伴い、一般廃棄物処理施設の有形固定資産</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減価償却率等が平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成２８年度より反映されている。施設について年数が経過していることから、類似団体と比べ有形固定資産減価償却率が増となってきている。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各施設の一人当たりの面積について上昇しているのは、算定対象人数の減に伴うものである。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有形固定資産減価償却率については、償却資産評価額と減価償却累計額から算出されるものであり、新施設が整備された場合に、その率が下がってくる可能性がある。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今後も公共施設等総合管理計画に沿った管理に取り組んでいく。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
3,610
236.45
8,264,259
8,065,492
58,088
2,953,002
6,046,273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普通会計の財源のうち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％を地方交付税に依存している状況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税収については、　個人、法人税、軽自動車税について微増となっているが、基準財政需要額も減となってきていることから、単年度での財政力指数が上昇し、３カ年平均での指数も上がっている。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指数は上昇しているが、引き続き税収アップをめざすとともに、税収の徴収率の向上及び歳入の確保につとめていく。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157056</xdr:rowOff>
    </xdr:to>
    <xdr:cxnSp macro="">
      <xdr:nvCxnSpPr>
        <xdr:cNvPr id="68" name="直線コネクタ 67"/>
        <xdr:cNvCxnSpPr/>
      </xdr:nvCxnSpPr>
      <xdr:spPr>
        <a:xfrm flipV="1">
          <a:off x="4114800" y="76928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157056</xdr:rowOff>
    </xdr:from>
    <xdr:to>
      <xdr:col>19</xdr:col>
      <xdr:colOff>133350</xdr:colOff>
      <xdr:row>44</xdr:row>
      <xdr:rowOff>157056</xdr:rowOff>
    </xdr:to>
    <xdr:cxnSp macro="">
      <xdr:nvCxnSpPr>
        <xdr:cNvPr id="71" name="直線コネクタ 70"/>
        <xdr:cNvCxnSpPr/>
      </xdr:nvCxnSpPr>
      <xdr:spPr>
        <a:xfrm>
          <a:off x="3225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165100</xdr:rowOff>
    </xdr:to>
    <xdr:cxnSp macro="">
      <xdr:nvCxnSpPr>
        <xdr:cNvPr id="74" name="直線コネクタ 73"/>
        <xdr:cNvCxnSpPr/>
      </xdr:nvCxnSpPr>
      <xdr:spPr>
        <a:xfrm flipV="1">
          <a:off x="2336800" y="77008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7" name="直線コネクタ 76"/>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106256</xdr:rowOff>
    </xdr:from>
    <xdr:to>
      <xdr:col>19</xdr:col>
      <xdr:colOff>184150</xdr:colOff>
      <xdr:row>45</xdr:row>
      <xdr:rowOff>36406</xdr:rowOff>
    </xdr:to>
    <xdr:sp macro="" textlink="">
      <xdr:nvSpPr>
        <xdr:cNvPr id="89" name="楕円 88"/>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21183</xdr:rowOff>
    </xdr:from>
    <xdr:ext cx="736600" cy="259045"/>
    <xdr:sp macro="" textlink="">
      <xdr:nvSpPr>
        <xdr:cNvPr id="90" name="テキスト ボックス 89"/>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3" name="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5" name="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経常経費に充当した一般財源は、公債費、投資及び出資・貸付金、補助費等について減、物件費、人件費、繰出金等で増となっている。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経常経費に充当した一般財源の総額は平成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％減となっているが、歳入経常一般財源について、普通交付税の減額等により前年度比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％減となっていることから、結果的に経常収支比率が上昇している。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今後は、起債事業の増や、元金償還の開始等に伴い公債費についても増が見込まれる。繰上償還等の実施や自主財源の確保にもつとめていく。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18687</xdr:rowOff>
    </xdr:from>
    <xdr:to>
      <xdr:col>23</xdr:col>
      <xdr:colOff>133350</xdr:colOff>
      <xdr:row>64</xdr:row>
      <xdr:rowOff>135890</xdr:rowOff>
    </xdr:to>
    <xdr:cxnSp macro="">
      <xdr:nvCxnSpPr>
        <xdr:cNvPr id="133" name="直線コネクタ 132"/>
        <xdr:cNvCxnSpPr/>
      </xdr:nvCxnSpPr>
      <xdr:spPr>
        <a:xfrm>
          <a:off x="4114800" y="10991487"/>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134983</xdr:rowOff>
    </xdr:from>
    <xdr:to>
      <xdr:col>19</xdr:col>
      <xdr:colOff>133350</xdr:colOff>
      <xdr:row>64</xdr:row>
      <xdr:rowOff>18687</xdr:rowOff>
    </xdr:to>
    <xdr:cxnSp macro="">
      <xdr:nvCxnSpPr>
        <xdr:cNvPr id="136" name="直線コネクタ 135"/>
        <xdr:cNvCxnSpPr/>
      </xdr:nvCxnSpPr>
      <xdr:spPr>
        <a:xfrm>
          <a:off x="3225800" y="1093633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134983</xdr:rowOff>
    </xdr:from>
    <xdr:to>
      <xdr:col>15</xdr:col>
      <xdr:colOff>82550</xdr:colOff>
      <xdr:row>63</xdr:row>
      <xdr:rowOff>141877</xdr:rowOff>
    </xdr:to>
    <xdr:cxnSp macro="">
      <xdr:nvCxnSpPr>
        <xdr:cNvPr id="139" name="直線コネクタ 138"/>
        <xdr:cNvCxnSpPr/>
      </xdr:nvCxnSpPr>
      <xdr:spPr>
        <a:xfrm flipV="1">
          <a:off x="2336800" y="109363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141877</xdr:rowOff>
    </xdr:to>
    <xdr:cxnSp macro="">
      <xdr:nvCxnSpPr>
        <xdr:cNvPr id="142" name="直線コネクタ 141"/>
        <xdr:cNvCxnSpPr/>
      </xdr:nvCxnSpPr>
      <xdr:spPr>
        <a:xfrm>
          <a:off x="1447800" y="10843260"/>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2" name="楕円 151"/>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3"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139337</xdr:rowOff>
    </xdr:from>
    <xdr:to>
      <xdr:col>19</xdr:col>
      <xdr:colOff>184150</xdr:colOff>
      <xdr:row>64</xdr:row>
      <xdr:rowOff>69487</xdr:rowOff>
    </xdr:to>
    <xdr:sp macro="" textlink="">
      <xdr:nvSpPr>
        <xdr:cNvPr id="154" name="楕円 153"/>
        <xdr:cNvSpPr/>
      </xdr:nvSpPr>
      <xdr:spPr>
        <a:xfrm>
          <a:off x="4064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79664</xdr:rowOff>
    </xdr:from>
    <xdr:ext cx="736600" cy="259045"/>
    <xdr:sp macro="" textlink="">
      <xdr:nvSpPr>
        <xdr:cNvPr id="155" name="テキスト ボックス 154"/>
        <xdr:cNvSpPr txBox="1"/>
      </xdr:nvSpPr>
      <xdr:spPr>
        <a:xfrm>
          <a:off x="3733800" y="10709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84183</xdr:rowOff>
    </xdr:from>
    <xdr:to>
      <xdr:col>15</xdr:col>
      <xdr:colOff>133350</xdr:colOff>
      <xdr:row>64</xdr:row>
      <xdr:rowOff>14333</xdr:rowOff>
    </xdr:to>
    <xdr:sp macro="" textlink="">
      <xdr:nvSpPr>
        <xdr:cNvPr id="156" name="楕円 155"/>
        <xdr:cNvSpPr/>
      </xdr:nvSpPr>
      <xdr:spPr>
        <a:xfrm>
          <a:off x="3175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57" name="テキスト ボックス 156"/>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91077</xdr:rowOff>
    </xdr:from>
    <xdr:to>
      <xdr:col>11</xdr:col>
      <xdr:colOff>82550</xdr:colOff>
      <xdr:row>64</xdr:row>
      <xdr:rowOff>21227</xdr:rowOff>
    </xdr:to>
    <xdr:sp macro="" textlink="">
      <xdr:nvSpPr>
        <xdr:cNvPr id="158" name="楕円 157"/>
        <xdr:cNvSpPr/>
      </xdr:nvSpPr>
      <xdr:spPr>
        <a:xfrm>
          <a:off x="2286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31404</xdr:rowOff>
    </xdr:from>
    <xdr:ext cx="762000" cy="259045"/>
    <xdr:sp macro="" textlink="">
      <xdr:nvSpPr>
        <xdr:cNvPr id="159" name="テキスト ボックス 158"/>
        <xdr:cNvSpPr txBox="1"/>
      </xdr:nvSpPr>
      <xdr:spPr>
        <a:xfrm>
          <a:off x="1955800" y="1066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0" name="楕円 159"/>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1" name="テキスト ボックス 160"/>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[432,807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年度途中での職員採用等で職員数が増えたことから人件費について増となってきている。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、物件費についても、図書館の整備に係る費用や、施設管理の委託料、学校システムの保守、崩土による機械借上、光ファイバ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関係システム委託料等が増となっている。維持補修費についても、雲の上の施設群や、土づくりセンターの修繕事業等を行ったことによる増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人口についても平成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減少してきていることから、一人当たりの決算額が増加している。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96262</xdr:rowOff>
    </xdr:from>
    <xdr:to>
      <xdr:col>23</xdr:col>
      <xdr:colOff>133350</xdr:colOff>
      <xdr:row>83</xdr:row>
      <xdr:rowOff>10181</xdr:rowOff>
    </xdr:to>
    <xdr:cxnSp macro="">
      <xdr:nvCxnSpPr>
        <xdr:cNvPr id="197" name="直線コネクタ 196"/>
        <xdr:cNvCxnSpPr/>
      </xdr:nvCxnSpPr>
      <xdr:spPr>
        <a:xfrm>
          <a:off x="4114800" y="14155162"/>
          <a:ext cx="838200" cy="8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89326</xdr:rowOff>
    </xdr:from>
    <xdr:to>
      <xdr:col>19</xdr:col>
      <xdr:colOff>133350</xdr:colOff>
      <xdr:row>82</xdr:row>
      <xdr:rowOff>96262</xdr:rowOff>
    </xdr:to>
    <xdr:cxnSp macro="">
      <xdr:nvCxnSpPr>
        <xdr:cNvPr id="200" name="直線コネクタ 199"/>
        <xdr:cNvCxnSpPr/>
      </xdr:nvCxnSpPr>
      <xdr:spPr>
        <a:xfrm>
          <a:off x="3225800" y="14148226"/>
          <a:ext cx="889000" cy="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58567</xdr:rowOff>
    </xdr:from>
    <xdr:to>
      <xdr:col>15</xdr:col>
      <xdr:colOff>82550</xdr:colOff>
      <xdr:row>82</xdr:row>
      <xdr:rowOff>89326</xdr:rowOff>
    </xdr:to>
    <xdr:cxnSp macro="">
      <xdr:nvCxnSpPr>
        <xdr:cNvPr id="203" name="直線コネクタ 202"/>
        <xdr:cNvCxnSpPr/>
      </xdr:nvCxnSpPr>
      <xdr:spPr>
        <a:xfrm>
          <a:off x="2336800" y="14117467"/>
          <a:ext cx="889000" cy="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28682</xdr:rowOff>
    </xdr:from>
    <xdr:to>
      <xdr:col>11</xdr:col>
      <xdr:colOff>31750</xdr:colOff>
      <xdr:row>82</xdr:row>
      <xdr:rowOff>58567</xdr:rowOff>
    </xdr:to>
    <xdr:cxnSp macro="">
      <xdr:nvCxnSpPr>
        <xdr:cNvPr id="206" name="直線コネクタ 205"/>
        <xdr:cNvCxnSpPr/>
      </xdr:nvCxnSpPr>
      <xdr:spPr>
        <a:xfrm>
          <a:off x="1447800" y="14087582"/>
          <a:ext cx="889000" cy="2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130831</xdr:rowOff>
    </xdr:from>
    <xdr:to>
      <xdr:col>23</xdr:col>
      <xdr:colOff>184150</xdr:colOff>
      <xdr:row>83</xdr:row>
      <xdr:rowOff>60981</xdr:rowOff>
    </xdr:to>
    <xdr:sp macro="" textlink="">
      <xdr:nvSpPr>
        <xdr:cNvPr id="216" name="楕円 215"/>
        <xdr:cNvSpPr/>
      </xdr:nvSpPr>
      <xdr:spPr>
        <a:xfrm>
          <a:off x="4902200" y="1418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102908</xdr:rowOff>
    </xdr:from>
    <xdr:ext cx="762000" cy="259045"/>
    <xdr:sp macro="" textlink="">
      <xdr:nvSpPr>
        <xdr:cNvPr id="217" name="人件費・物件費等の状況該当値テキスト"/>
        <xdr:cNvSpPr txBox="1"/>
      </xdr:nvSpPr>
      <xdr:spPr>
        <a:xfrm>
          <a:off x="5041900" y="1416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45462</xdr:rowOff>
    </xdr:from>
    <xdr:to>
      <xdr:col>19</xdr:col>
      <xdr:colOff>184150</xdr:colOff>
      <xdr:row>82</xdr:row>
      <xdr:rowOff>147062</xdr:rowOff>
    </xdr:to>
    <xdr:sp macro="" textlink="">
      <xdr:nvSpPr>
        <xdr:cNvPr id="218" name="楕円 217"/>
        <xdr:cNvSpPr/>
      </xdr:nvSpPr>
      <xdr:spPr>
        <a:xfrm>
          <a:off x="4064000" y="141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157239</xdr:rowOff>
    </xdr:from>
    <xdr:ext cx="736600" cy="259045"/>
    <xdr:sp macro="" textlink="">
      <xdr:nvSpPr>
        <xdr:cNvPr id="219" name="テキスト ボックス 218"/>
        <xdr:cNvSpPr txBox="1"/>
      </xdr:nvSpPr>
      <xdr:spPr>
        <a:xfrm>
          <a:off x="3733800" y="13873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38526</xdr:rowOff>
    </xdr:from>
    <xdr:to>
      <xdr:col>15</xdr:col>
      <xdr:colOff>133350</xdr:colOff>
      <xdr:row>82</xdr:row>
      <xdr:rowOff>140126</xdr:rowOff>
    </xdr:to>
    <xdr:sp macro="" textlink="">
      <xdr:nvSpPr>
        <xdr:cNvPr id="220" name="楕円 219"/>
        <xdr:cNvSpPr/>
      </xdr:nvSpPr>
      <xdr:spPr>
        <a:xfrm>
          <a:off x="3175000" y="140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150303</xdr:rowOff>
    </xdr:from>
    <xdr:ext cx="762000" cy="259045"/>
    <xdr:sp macro="" textlink="">
      <xdr:nvSpPr>
        <xdr:cNvPr id="221" name="テキスト ボックス 220"/>
        <xdr:cNvSpPr txBox="1"/>
      </xdr:nvSpPr>
      <xdr:spPr>
        <a:xfrm>
          <a:off x="2844800" y="1386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7767</xdr:rowOff>
    </xdr:from>
    <xdr:to>
      <xdr:col>11</xdr:col>
      <xdr:colOff>82550</xdr:colOff>
      <xdr:row>82</xdr:row>
      <xdr:rowOff>109367</xdr:rowOff>
    </xdr:to>
    <xdr:sp macro="" textlink="">
      <xdr:nvSpPr>
        <xdr:cNvPr id="222" name="楕円 221"/>
        <xdr:cNvSpPr/>
      </xdr:nvSpPr>
      <xdr:spPr>
        <a:xfrm>
          <a:off x="2286000" y="1406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119544</xdr:rowOff>
    </xdr:from>
    <xdr:ext cx="762000" cy="259045"/>
    <xdr:sp macro="" textlink="">
      <xdr:nvSpPr>
        <xdr:cNvPr id="223" name="テキスト ボックス 222"/>
        <xdr:cNvSpPr txBox="1"/>
      </xdr:nvSpPr>
      <xdr:spPr>
        <a:xfrm>
          <a:off x="1955800" y="1383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149332</xdr:rowOff>
    </xdr:from>
    <xdr:to>
      <xdr:col>7</xdr:col>
      <xdr:colOff>31750</xdr:colOff>
      <xdr:row>82</xdr:row>
      <xdr:rowOff>79482</xdr:rowOff>
    </xdr:to>
    <xdr:sp macro="" textlink="">
      <xdr:nvSpPr>
        <xdr:cNvPr id="224" name="楕円 223"/>
        <xdr:cNvSpPr/>
      </xdr:nvSpPr>
      <xdr:spPr>
        <a:xfrm>
          <a:off x="1397000" y="140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89659</xdr:rowOff>
    </xdr:from>
    <xdr:ext cx="762000" cy="259045"/>
    <xdr:sp macro="" textlink="">
      <xdr:nvSpPr>
        <xdr:cNvPr id="225" name="テキスト ボックス 224"/>
        <xdr:cNvSpPr txBox="1"/>
      </xdr:nvSpPr>
      <xdr:spPr>
        <a:xfrm>
          <a:off x="1066800" y="138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年度の調査結果が未公表のため、平成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年度の数値の引用となっている。そのため、昨年度と同数値。</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年度については国家公務員の時限的な給与改革特例法による措置を反映した算定方法となったため指数がアップしていたが、平成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年７月～３月にかけて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％の給与カットを行ったことにより、ラスパイレス指数は減となった。近年、国家公務員の給与改定及び、職員構成の変更等に伴い減となってきている。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65405</xdr:rowOff>
    </xdr:from>
    <xdr:to>
      <xdr:col>81</xdr:col>
      <xdr:colOff>44450</xdr:colOff>
      <xdr:row>86</xdr:row>
      <xdr:rowOff>65405</xdr:rowOff>
    </xdr:to>
    <xdr:cxnSp macro="">
      <xdr:nvCxnSpPr>
        <xdr:cNvPr id="255" name="直線コネクタ 254"/>
        <xdr:cNvCxnSpPr/>
      </xdr:nvCxnSpPr>
      <xdr:spPr>
        <a:xfrm>
          <a:off x="16179800" y="14810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65405</xdr:rowOff>
    </xdr:from>
    <xdr:to>
      <xdr:col>77</xdr:col>
      <xdr:colOff>44450</xdr:colOff>
      <xdr:row>86</xdr:row>
      <xdr:rowOff>71438</xdr:rowOff>
    </xdr:to>
    <xdr:cxnSp macro="">
      <xdr:nvCxnSpPr>
        <xdr:cNvPr id="258" name="直線コネクタ 257"/>
        <xdr:cNvCxnSpPr/>
      </xdr:nvCxnSpPr>
      <xdr:spPr>
        <a:xfrm flipV="1">
          <a:off x="15290800" y="148101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71438</xdr:rowOff>
    </xdr:from>
    <xdr:to>
      <xdr:col>72</xdr:col>
      <xdr:colOff>203200</xdr:colOff>
      <xdr:row>86</xdr:row>
      <xdr:rowOff>71438</xdr:rowOff>
    </xdr:to>
    <xdr:cxnSp macro="">
      <xdr:nvCxnSpPr>
        <xdr:cNvPr id="261" name="直線コネクタ 260"/>
        <xdr:cNvCxnSpPr/>
      </xdr:nvCxnSpPr>
      <xdr:spPr>
        <a:xfrm>
          <a:off x="14401800" y="14816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71438</xdr:rowOff>
    </xdr:from>
    <xdr:to>
      <xdr:col>68</xdr:col>
      <xdr:colOff>152400</xdr:colOff>
      <xdr:row>86</xdr:row>
      <xdr:rowOff>167957</xdr:rowOff>
    </xdr:to>
    <xdr:cxnSp macro="">
      <xdr:nvCxnSpPr>
        <xdr:cNvPr id="264" name="直線コネクタ 263"/>
        <xdr:cNvCxnSpPr/>
      </xdr:nvCxnSpPr>
      <xdr:spPr>
        <a:xfrm flipV="1">
          <a:off x="13512800" y="1481613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14605</xdr:rowOff>
    </xdr:from>
    <xdr:to>
      <xdr:col>81</xdr:col>
      <xdr:colOff>95250</xdr:colOff>
      <xdr:row>86</xdr:row>
      <xdr:rowOff>116205</xdr:rowOff>
    </xdr:to>
    <xdr:sp macro="" textlink="">
      <xdr:nvSpPr>
        <xdr:cNvPr id="274" name="楕円 273"/>
        <xdr:cNvSpPr/>
      </xdr:nvSpPr>
      <xdr:spPr>
        <a:xfrm>
          <a:off x="169672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31132</xdr:rowOff>
    </xdr:from>
    <xdr:ext cx="762000" cy="259045"/>
    <xdr:sp macro="" textlink="">
      <xdr:nvSpPr>
        <xdr:cNvPr id="275" name="給与水準   （国との比較）該当値テキスト"/>
        <xdr:cNvSpPr txBox="1"/>
      </xdr:nvSpPr>
      <xdr:spPr>
        <a:xfrm>
          <a:off x="171069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14605</xdr:rowOff>
    </xdr:from>
    <xdr:to>
      <xdr:col>77</xdr:col>
      <xdr:colOff>95250</xdr:colOff>
      <xdr:row>86</xdr:row>
      <xdr:rowOff>116205</xdr:rowOff>
    </xdr:to>
    <xdr:sp macro="" textlink="">
      <xdr:nvSpPr>
        <xdr:cNvPr id="276" name="楕円 275"/>
        <xdr:cNvSpPr/>
      </xdr:nvSpPr>
      <xdr:spPr>
        <a:xfrm>
          <a:off x="16129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126382</xdr:rowOff>
    </xdr:from>
    <xdr:ext cx="736600" cy="259045"/>
    <xdr:sp macro="" textlink="">
      <xdr:nvSpPr>
        <xdr:cNvPr id="277" name="テキスト ボックス 276"/>
        <xdr:cNvSpPr txBox="1"/>
      </xdr:nvSpPr>
      <xdr:spPr>
        <a:xfrm>
          <a:off x="15798800" y="145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20638</xdr:rowOff>
    </xdr:from>
    <xdr:to>
      <xdr:col>73</xdr:col>
      <xdr:colOff>44450</xdr:colOff>
      <xdr:row>86</xdr:row>
      <xdr:rowOff>122238</xdr:rowOff>
    </xdr:to>
    <xdr:sp macro="" textlink="">
      <xdr:nvSpPr>
        <xdr:cNvPr id="278" name="楕円 277"/>
        <xdr:cNvSpPr/>
      </xdr:nvSpPr>
      <xdr:spPr>
        <a:xfrm>
          <a:off x="15240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132415</xdr:rowOff>
    </xdr:from>
    <xdr:ext cx="762000" cy="259045"/>
    <xdr:sp macro="" textlink="">
      <xdr:nvSpPr>
        <xdr:cNvPr id="279" name="テキスト ボックス 278"/>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80" name="楕円 279"/>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81" name="テキスト ボックス 280"/>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82" name="楕円 281"/>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32084</xdr:rowOff>
    </xdr:from>
    <xdr:ext cx="762000" cy="259045"/>
    <xdr:sp macro="" textlink="">
      <xdr:nvSpPr>
        <xdr:cNvPr id="283" name="テキスト ボックス 282"/>
        <xdr:cNvSpPr txBox="1"/>
      </xdr:nvSpPr>
      <xdr:spPr>
        <a:xfrm>
          <a:off x="13131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職員数については、調査数値が昨年度と同様平成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年４月１日現在の人数となっている。平成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年度の調査人口は平成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年１月１日現在の住民基本台帳人口を反映していることから、平成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年度調査分よりも減となっているため、人口千人当たり職員数がわずかながら増となっている。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129756</xdr:rowOff>
    </xdr:from>
    <xdr:to>
      <xdr:col>81</xdr:col>
      <xdr:colOff>44450</xdr:colOff>
      <xdr:row>61</xdr:row>
      <xdr:rowOff>133617</xdr:rowOff>
    </xdr:to>
    <xdr:cxnSp macro="">
      <xdr:nvCxnSpPr>
        <xdr:cNvPr id="315" name="直線コネクタ 314"/>
        <xdr:cNvCxnSpPr/>
      </xdr:nvCxnSpPr>
      <xdr:spPr>
        <a:xfrm>
          <a:off x="16179800" y="10588206"/>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91631</xdr:rowOff>
    </xdr:from>
    <xdr:to>
      <xdr:col>77</xdr:col>
      <xdr:colOff>44450</xdr:colOff>
      <xdr:row>61</xdr:row>
      <xdr:rowOff>129756</xdr:rowOff>
    </xdr:to>
    <xdr:cxnSp macro="">
      <xdr:nvCxnSpPr>
        <xdr:cNvPr id="318" name="直線コネクタ 317"/>
        <xdr:cNvCxnSpPr/>
      </xdr:nvCxnSpPr>
      <xdr:spPr>
        <a:xfrm>
          <a:off x="15290800" y="10550081"/>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91631</xdr:rowOff>
    </xdr:from>
    <xdr:to>
      <xdr:col>72</xdr:col>
      <xdr:colOff>203200</xdr:colOff>
      <xdr:row>61</xdr:row>
      <xdr:rowOff>92596</xdr:rowOff>
    </xdr:to>
    <xdr:cxnSp macro="">
      <xdr:nvCxnSpPr>
        <xdr:cNvPr id="321" name="直線コネクタ 320"/>
        <xdr:cNvCxnSpPr/>
      </xdr:nvCxnSpPr>
      <xdr:spPr>
        <a:xfrm flipV="1">
          <a:off x="14401800" y="10550081"/>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59779</xdr:rowOff>
    </xdr:from>
    <xdr:to>
      <xdr:col>68</xdr:col>
      <xdr:colOff>152400</xdr:colOff>
      <xdr:row>61</xdr:row>
      <xdr:rowOff>92596</xdr:rowOff>
    </xdr:to>
    <xdr:cxnSp macro="">
      <xdr:nvCxnSpPr>
        <xdr:cNvPr id="324" name="直線コネクタ 323"/>
        <xdr:cNvCxnSpPr/>
      </xdr:nvCxnSpPr>
      <xdr:spPr>
        <a:xfrm>
          <a:off x="13512800" y="10518229"/>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82817</xdr:rowOff>
    </xdr:from>
    <xdr:to>
      <xdr:col>81</xdr:col>
      <xdr:colOff>95250</xdr:colOff>
      <xdr:row>62</xdr:row>
      <xdr:rowOff>12967</xdr:rowOff>
    </xdr:to>
    <xdr:sp macro="" textlink="">
      <xdr:nvSpPr>
        <xdr:cNvPr id="334" name="楕円 333"/>
        <xdr:cNvSpPr/>
      </xdr:nvSpPr>
      <xdr:spPr>
        <a:xfrm>
          <a:off x="16967200" y="105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99344</xdr:rowOff>
    </xdr:from>
    <xdr:ext cx="762000" cy="259045"/>
    <xdr:sp macro="" textlink="">
      <xdr:nvSpPr>
        <xdr:cNvPr id="335" name="定員管理の状況該当値テキスト"/>
        <xdr:cNvSpPr txBox="1"/>
      </xdr:nvSpPr>
      <xdr:spPr>
        <a:xfrm>
          <a:off x="17106900" y="1038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78956</xdr:rowOff>
    </xdr:from>
    <xdr:to>
      <xdr:col>77</xdr:col>
      <xdr:colOff>95250</xdr:colOff>
      <xdr:row>62</xdr:row>
      <xdr:rowOff>9106</xdr:rowOff>
    </xdr:to>
    <xdr:sp macro="" textlink="">
      <xdr:nvSpPr>
        <xdr:cNvPr id="336" name="楕円 335"/>
        <xdr:cNvSpPr/>
      </xdr:nvSpPr>
      <xdr:spPr>
        <a:xfrm>
          <a:off x="16129000" y="105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19283</xdr:rowOff>
    </xdr:from>
    <xdr:ext cx="736600" cy="259045"/>
    <xdr:sp macro="" textlink="">
      <xdr:nvSpPr>
        <xdr:cNvPr id="337" name="テキスト ボックス 336"/>
        <xdr:cNvSpPr txBox="1"/>
      </xdr:nvSpPr>
      <xdr:spPr>
        <a:xfrm>
          <a:off x="15798800" y="1030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40831</xdr:rowOff>
    </xdr:from>
    <xdr:to>
      <xdr:col>73</xdr:col>
      <xdr:colOff>44450</xdr:colOff>
      <xdr:row>61</xdr:row>
      <xdr:rowOff>142431</xdr:rowOff>
    </xdr:to>
    <xdr:sp macro="" textlink="">
      <xdr:nvSpPr>
        <xdr:cNvPr id="338" name="楕円 337"/>
        <xdr:cNvSpPr/>
      </xdr:nvSpPr>
      <xdr:spPr>
        <a:xfrm>
          <a:off x="15240000" y="104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152608</xdr:rowOff>
    </xdr:from>
    <xdr:ext cx="762000" cy="259045"/>
    <xdr:sp macro="" textlink="">
      <xdr:nvSpPr>
        <xdr:cNvPr id="339" name="テキスト ボックス 338"/>
        <xdr:cNvSpPr txBox="1"/>
      </xdr:nvSpPr>
      <xdr:spPr>
        <a:xfrm>
          <a:off x="14909800" y="1026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41796</xdr:rowOff>
    </xdr:from>
    <xdr:to>
      <xdr:col>68</xdr:col>
      <xdr:colOff>203200</xdr:colOff>
      <xdr:row>61</xdr:row>
      <xdr:rowOff>143396</xdr:rowOff>
    </xdr:to>
    <xdr:sp macro="" textlink="">
      <xdr:nvSpPr>
        <xdr:cNvPr id="340" name="楕円 339"/>
        <xdr:cNvSpPr/>
      </xdr:nvSpPr>
      <xdr:spPr>
        <a:xfrm>
          <a:off x="14351000" y="105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153573</xdr:rowOff>
    </xdr:from>
    <xdr:ext cx="762000" cy="259045"/>
    <xdr:sp macro="" textlink="">
      <xdr:nvSpPr>
        <xdr:cNvPr id="341" name="テキスト ボックス 340"/>
        <xdr:cNvSpPr txBox="1"/>
      </xdr:nvSpPr>
      <xdr:spPr>
        <a:xfrm>
          <a:off x="14020800" y="1026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8979</xdr:rowOff>
    </xdr:from>
    <xdr:to>
      <xdr:col>64</xdr:col>
      <xdr:colOff>152400</xdr:colOff>
      <xdr:row>61</xdr:row>
      <xdr:rowOff>110579</xdr:rowOff>
    </xdr:to>
    <xdr:sp macro="" textlink="">
      <xdr:nvSpPr>
        <xdr:cNvPr id="342" name="楕円 341"/>
        <xdr:cNvSpPr/>
      </xdr:nvSpPr>
      <xdr:spPr>
        <a:xfrm>
          <a:off x="13462000" y="104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120756</xdr:rowOff>
    </xdr:from>
    <xdr:ext cx="762000" cy="259045"/>
    <xdr:sp macro="" textlink="">
      <xdr:nvSpPr>
        <xdr:cNvPr id="343" name="テキスト ボックス 342"/>
        <xdr:cNvSpPr txBox="1"/>
      </xdr:nvSpPr>
      <xdr:spPr>
        <a:xfrm>
          <a:off x="13131800" y="1023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年度と比べ元利償還金が大幅に減となったことにより、標準税収入額、普通交付税額、臨時財政対策債発行可能額が減となっても、実質公債費比率の単年度比率が下がってきている。平成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年度から元利償還金額が下がり続けている等、単年度の比率が下がっており、３カ年平均についても下がってきている。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今後も起債事業があることから、財政措置等を踏まえた計画的な借入や返済等を行い、水準を抑えられるようつとめる。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135044</xdr:rowOff>
    </xdr:to>
    <xdr:cxnSp macro="">
      <xdr:nvCxnSpPr>
        <xdr:cNvPr id="376" name="直線コネクタ 375"/>
        <xdr:cNvCxnSpPr/>
      </xdr:nvCxnSpPr>
      <xdr:spPr>
        <a:xfrm flipV="1">
          <a:off x="16179800" y="69528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151130</xdr:rowOff>
    </xdr:to>
    <xdr:cxnSp macro="">
      <xdr:nvCxnSpPr>
        <xdr:cNvPr id="379" name="直線コネクタ 378"/>
        <xdr:cNvCxnSpPr/>
      </xdr:nvCxnSpPr>
      <xdr:spPr>
        <a:xfrm flipV="1">
          <a:off x="15290800" y="69930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167217</xdr:rowOff>
    </xdr:to>
    <xdr:cxnSp macro="">
      <xdr:nvCxnSpPr>
        <xdr:cNvPr id="382" name="直線コネクタ 381"/>
        <xdr:cNvCxnSpPr/>
      </xdr:nvCxnSpPr>
      <xdr:spPr>
        <a:xfrm flipV="1">
          <a:off x="14401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40</xdr:row>
      <xdr:rowOff>167217</xdr:rowOff>
    </xdr:to>
    <xdr:cxnSp macro="">
      <xdr:nvCxnSpPr>
        <xdr:cNvPr id="385" name="直線コネクタ 384"/>
        <xdr:cNvCxnSpPr/>
      </xdr:nvCxnSpPr>
      <xdr:spPr>
        <a:xfrm>
          <a:off x="13512800" y="70010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395" name="楕円 394"/>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396" name="公債費負担の状況該当値テキスト"/>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397" name="楕円 396"/>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398" name="テキスト ボックス 397"/>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399" name="楕円 398"/>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0" name="テキスト ボックス 399"/>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1" name="楕円 400"/>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2" name="テキスト ボックス 401"/>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3" name="楕円 402"/>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04" name="テキスト ボックス 403"/>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よりも充当可能財源が上回っているため、将来負担比率として数値は表れていない。しかしながら、普通交付税の減、今後予定されている起債事業による借入、基金の取り崩しも予定されていることから、将来負担額の増、充当可能財源の減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今後も計画的な事業の実施につとめる。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
3,610
236.45
8,264,259
8,065,492
58,088
2,953,002
6,046,273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年度は年度途中での職員採用等があり、人件費が増になっていることに加え、地方交付税の減に伴う歳入経常一般財源の減に伴い、ポイントが上昇している。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117856</xdr:rowOff>
    </xdr:from>
    <xdr:to>
      <xdr:col>24</xdr:col>
      <xdr:colOff>25400</xdr:colOff>
      <xdr:row>35</xdr:row>
      <xdr:rowOff>28702</xdr:rowOff>
    </xdr:to>
    <xdr:cxnSp macro="">
      <xdr:nvCxnSpPr>
        <xdr:cNvPr id="64" name="直線コネクタ 63"/>
        <xdr:cNvCxnSpPr/>
      </xdr:nvCxnSpPr>
      <xdr:spPr>
        <a:xfrm>
          <a:off x="3987800" y="59471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117856</xdr:rowOff>
    </xdr:from>
    <xdr:to>
      <xdr:col>19</xdr:col>
      <xdr:colOff>187325</xdr:colOff>
      <xdr:row>34</xdr:row>
      <xdr:rowOff>136144</xdr:rowOff>
    </xdr:to>
    <xdr:cxnSp macro="">
      <xdr:nvCxnSpPr>
        <xdr:cNvPr id="67" name="直線コネクタ 66"/>
        <xdr:cNvCxnSpPr/>
      </xdr:nvCxnSpPr>
      <xdr:spPr>
        <a:xfrm flipV="1">
          <a:off x="3098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136144</xdr:rowOff>
    </xdr:to>
    <xdr:cxnSp macro="">
      <xdr:nvCxnSpPr>
        <xdr:cNvPr id="70" name="直線コネクタ 69"/>
        <xdr:cNvCxnSpPr/>
      </xdr:nvCxnSpPr>
      <xdr:spPr>
        <a:xfrm>
          <a:off x="2209800" y="59334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85852</xdr:rowOff>
    </xdr:from>
    <xdr:to>
      <xdr:col>11</xdr:col>
      <xdr:colOff>9525</xdr:colOff>
      <xdr:row>34</xdr:row>
      <xdr:rowOff>104140</xdr:rowOff>
    </xdr:to>
    <xdr:cxnSp macro="">
      <xdr:nvCxnSpPr>
        <xdr:cNvPr id="73" name="直線コネクタ 72"/>
        <xdr:cNvCxnSpPr/>
      </xdr:nvCxnSpPr>
      <xdr:spPr>
        <a:xfrm>
          <a:off x="1320800" y="5915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149352</xdr:rowOff>
    </xdr:from>
    <xdr:to>
      <xdr:col>24</xdr:col>
      <xdr:colOff>76200</xdr:colOff>
      <xdr:row>35</xdr:row>
      <xdr:rowOff>79502</xdr:rowOff>
    </xdr:to>
    <xdr:sp macro="" textlink="">
      <xdr:nvSpPr>
        <xdr:cNvPr id="83" name="楕円 82"/>
        <xdr:cNvSpPr/>
      </xdr:nvSpPr>
      <xdr:spPr>
        <a:xfrm>
          <a:off x="4775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165879</xdr:rowOff>
    </xdr:from>
    <xdr:ext cx="762000" cy="259045"/>
    <xdr:sp macro="" textlink="">
      <xdr:nvSpPr>
        <xdr:cNvPr id="84" name="人件費該当値テキスト"/>
        <xdr:cNvSpPr txBox="1"/>
      </xdr:nvSpPr>
      <xdr:spPr>
        <a:xfrm>
          <a:off x="4914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67056</xdr:rowOff>
    </xdr:from>
    <xdr:to>
      <xdr:col>20</xdr:col>
      <xdr:colOff>38100</xdr:colOff>
      <xdr:row>34</xdr:row>
      <xdr:rowOff>168656</xdr:rowOff>
    </xdr:to>
    <xdr:sp macro="" textlink="">
      <xdr:nvSpPr>
        <xdr:cNvPr id="85" name="楕円 84"/>
        <xdr:cNvSpPr/>
      </xdr:nvSpPr>
      <xdr:spPr>
        <a:xfrm>
          <a:off x="3937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7383</xdr:rowOff>
    </xdr:from>
    <xdr:ext cx="736600" cy="259045"/>
    <xdr:sp macro="" textlink="">
      <xdr:nvSpPr>
        <xdr:cNvPr id="86" name="テキスト ボックス 85"/>
        <xdr:cNvSpPr txBox="1"/>
      </xdr:nvSpPr>
      <xdr:spPr>
        <a:xfrm>
          <a:off x="3606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85344</xdr:rowOff>
    </xdr:from>
    <xdr:to>
      <xdr:col>15</xdr:col>
      <xdr:colOff>149225</xdr:colOff>
      <xdr:row>35</xdr:row>
      <xdr:rowOff>15494</xdr:rowOff>
    </xdr:to>
    <xdr:sp macro="" textlink="">
      <xdr:nvSpPr>
        <xdr:cNvPr id="87" name="楕円 86"/>
        <xdr:cNvSpPr/>
      </xdr:nvSpPr>
      <xdr:spPr>
        <a:xfrm>
          <a:off x="3048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25671</xdr:rowOff>
    </xdr:from>
    <xdr:ext cx="762000" cy="259045"/>
    <xdr:sp macro="" textlink="">
      <xdr:nvSpPr>
        <xdr:cNvPr id="88" name="テキスト ボックス 87"/>
        <xdr:cNvSpPr txBox="1"/>
      </xdr:nvSpPr>
      <xdr:spPr>
        <a:xfrm>
          <a:off x="2717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89" name="楕円 88"/>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0" name="テキスト ボックス 89"/>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91" name="楕円 90"/>
        <xdr:cNvSpPr/>
      </xdr:nvSpPr>
      <xdr:spPr>
        <a:xfrm>
          <a:off x="1270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146829</xdr:rowOff>
    </xdr:from>
    <xdr:ext cx="762000" cy="259045"/>
    <xdr:sp macro="" textlink="">
      <xdr:nvSpPr>
        <xdr:cNvPr id="92" name="テキスト ボックス 91"/>
        <xdr:cNvSpPr txBox="1"/>
      </xdr:nvSpPr>
      <xdr:spPr>
        <a:xfrm>
          <a:off x="939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施設管理の委託料や、学校システムの保守、崩土による機械借上、光ファイバ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関係システム委託料等の増に伴い、経常的な物件費の総額が増となってきている。また、歳入経常一般財源が減額となっていることから、ポイントが増となっている。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117203</xdr:rowOff>
    </xdr:from>
    <xdr:to>
      <xdr:col>82</xdr:col>
      <xdr:colOff>107950</xdr:colOff>
      <xdr:row>17</xdr:row>
      <xdr:rowOff>63319</xdr:rowOff>
    </xdr:to>
    <xdr:cxnSp macro="">
      <xdr:nvCxnSpPr>
        <xdr:cNvPr id="127" name="直線コネクタ 126"/>
        <xdr:cNvCxnSpPr/>
      </xdr:nvCxnSpPr>
      <xdr:spPr>
        <a:xfrm>
          <a:off x="15671800" y="2860403"/>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105773</xdr:rowOff>
    </xdr:from>
    <xdr:to>
      <xdr:col>78</xdr:col>
      <xdr:colOff>69850</xdr:colOff>
      <xdr:row>16</xdr:row>
      <xdr:rowOff>117203</xdr:rowOff>
    </xdr:to>
    <xdr:cxnSp macro="">
      <xdr:nvCxnSpPr>
        <xdr:cNvPr id="130" name="直線コネクタ 129"/>
        <xdr:cNvCxnSpPr/>
      </xdr:nvCxnSpPr>
      <xdr:spPr>
        <a:xfrm>
          <a:off x="14782800" y="2677523"/>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105773</xdr:rowOff>
    </xdr:from>
    <xdr:to>
      <xdr:col>73</xdr:col>
      <xdr:colOff>180975</xdr:colOff>
      <xdr:row>15</xdr:row>
      <xdr:rowOff>158024</xdr:rowOff>
    </xdr:to>
    <xdr:cxnSp macro="">
      <xdr:nvCxnSpPr>
        <xdr:cNvPr id="133" name="直線コネクタ 132"/>
        <xdr:cNvCxnSpPr/>
      </xdr:nvCxnSpPr>
      <xdr:spPr>
        <a:xfrm flipV="1">
          <a:off x="13893800" y="26775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60053</xdr:rowOff>
    </xdr:from>
    <xdr:to>
      <xdr:col>69</xdr:col>
      <xdr:colOff>92075</xdr:colOff>
      <xdr:row>15</xdr:row>
      <xdr:rowOff>158024</xdr:rowOff>
    </xdr:to>
    <xdr:cxnSp macro="">
      <xdr:nvCxnSpPr>
        <xdr:cNvPr id="136" name="直線コネクタ 135"/>
        <xdr:cNvCxnSpPr/>
      </xdr:nvCxnSpPr>
      <xdr:spPr>
        <a:xfrm>
          <a:off x="13004800" y="263180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12519</xdr:rowOff>
    </xdr:from>
    <xdr:to>
      <xdr:col>82</xdr:col>
      <xdr:colOff>158750</xdr:colOff>
      <xdr:row>17</xdr:row>
      <xdr:rowOff>114119</xdr:rowOff>
    </xdr:to>
    <xdr:sp macro="" textlink="">
      <xdr:nvSpPr>
        <xdr:cNvPr id="146" name="楕円 145"/>
        <xdr:cNvSpPr/>
      </xdr:nvSpPr>
      <xdr:spPr>
        <a:xfrm>
          <a:off x="164592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156046</xdr:rowOff>
    </xdr:from>
    <xdr:ext cx="762000" cy="259045"/>
    <xdr:sp macro="" textlink="">
      <xdr:nvSpPr>
        <xdr:cNvPr id="147" name="物件費該当値テキスト"/>
        <xdr:cNvSpPr txBox="1"/>
      </xdr:nvSpPr>
      <xdr:spPr>
        <a:xfrm>
          <a:off x="16598900" y="289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66403</xdr:rowOff>
    </xdr:from>
    <xdr:to>
      <xdr:col>78</xdr:col>
      <xdr:colOff>120650</xdr:colOff>
      <xdr:row>16</xdr:row>
      <xdr:rowOff>168003</xdr:rowOff>
    </xdr:to>
    <xdr:sp macro="" textlink="">
      <xdr:nvSpPr>
        <xdr:cNvPr id="148" name="楕円 147"/>
        <xdr:cNvSpPr/>
      </xdr:nvSpPr>
      <xdr:spPr>
        <a:xfrm>
          <a:off x="15621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152780</xdr:rowOff>
    </xdr:from>
    <xdr:ext cx="736600" cy="259045"/>
    <xdr:sp macro="" textlink="">
      <xdr:nvSpPr>
        <xdr:cNvPr id="149" name="テキスト ボックス 148"/>
        <xdr:cNvSpPr txBox="1"/>
      </xdr:nvSpPr>
      <xdr:spPr>
        <a:xfrm>
          <a:off x="15290800" y="2895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54973</xdr:rowOff>
    </xdr:from>
    <xdr:to>
      <xdr:col>74</xdr:col>
      <xdr:colOff>31750</xdr:colOff>
      <xdr:row>15</xdr:row>
      <xdr:rowOff>156573</xdr:rowOff>
    </xdr:to>
    <xdr:sp macro="" textlink="">
      <xdr:nvSpPr>
        <xdr:cNvPr id="150" name="楕円 149"/>
        <xdr:cNvSpPr/>
      </xdr:nvSpPr>
      <xdr:spPr>
        <a:xfrm>
          <a:off x="14732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166750</xdr:rowOff>
    </xdr:from>
    <xdr:ext cx="762000" cy="259045"/>
    <xdr:sp macro="" textlink="">
      <xdr:nvSpPr>
        <xdr:cNvPr id="151" name="テキスト ボックス 150"/>
        <xdr:cNvSpPr txBox="1"/>
      </xdr:nvSpPr>
      <xdr:spPr>
        <a:xfrm>
          <a:off x="14401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107224</xdr:rowOff>
    </xdr:from>
    <xdr:to>
      <xdr:col>69</xdr:col>
      <xdr:colOff>142875</xdr:colOff>
      <xdr:row>16</xdr:row>
      <xdr:rowOff>37374</xdr:rowOff>
    </xdr:to>
    <xdr:sp macro="" textlink="">
      <xdr:nvSpPr>
        <xdr:cNvPr id="152" name="楕円 151"/>
        <xdr:cNvSpPr/>
      </xdr:nvSpPr>
      <xdr:spPr>
        <a:xfrm>
          <a:off x="13843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47551</xdr:rowOff>
    </xdr:from>
    <xdr:ext cx="762000" cy="259045"/>
    <xdr:sp macro="" textlink="">
      <xdr:nvSpPr>
        <xdr:cNvPr id="153" name="テキスト ボックス 152"/>
        <xdr:cNvSpPr txBox="1"/>
      </xdr:nvSpPr>
      <xdr:spPr>
        <a:xfrm>
          <a:off x="13512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9253</xdr:rowOff>
    </xdr:from>
    <xdr:to>
      <xdr:col>65</xdr:col>
      <xdr:colOff>53975</xdr:colOff>
      <xdr:row>15</xdr:row>
      <xdr:rowOff>110853</xdr:rowOff>
    </xdr:to>
    <xdr:sp macro="" textlink="">
      <xdr:nvSpPr>
        <xdr:cNvPr id="154" name="楕円 153"/>
        <xdr:cNvSpPr/>
      </xdr:nvSpPr>
      <xdr:spPr>
        <a:xfrm>
          <a:off x="12954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121030</xdr:rowOff>
    </xdr:from>
    <xdr:ext cx="762000" cy="259045"/>
    <xdr:sp macro="" textlink="">
      <xdr:nvSpPr>
        <xdr:cNvPr id="155" name="テキスト ボックス 154"/>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年度決算額において、扶助費総額は減となってきている。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医療扶助等の減によるもの。</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しかしながら、地方交付税の減に伴う歳入経常一般財源の減に伴い、ポイントが上昇している。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82550</xdr:rowOff>
    </xdr:to>
    <xdr:cxnSp macro="">
      <xdr:nvCxnSpPr>
        <xdr:cNvPr id="187" name="直線コネクタ 186"/>
        <xdr:cNvCxnSpPr/>
      </xdr:nvCxnSpPr>
      <xdr:spPr>
        <a:xfrm>
          <a:off x="3987800" y="9499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69850</xdr:rowOff>
    </xdr:to>
    <xdr:cxnSp macro="">
      <xdr:nvCxnSpPr>
        <xdr:cNvPr id="190" name="直線コネクタ 189"/>
        <xdr:cNvCxnSpPr/>
      </xdr:nvCxnSpPr>
      <xdr:spPr>
        <a:xfrm>
          <a:off x="3098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82550</xdr:rowOff>
    </xdr:to>
    <xdr:cxnSp macro="">
      <xdr:nvCxnSpPr>
        <xdr:cNvPr id="193" name="直線コネクタ 192"/>
        <xdr:cNvCxnSpPr/>
      </xdr:nvCxnSpPr>
      <xdr:spPr>
        <a:xfrm flipV="1">
          <a:off x="2209800" y="948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55</xdr:row>
      <xdr:rowOff>133350</xdr:rowOff>
    </xdr:to>
    <xdr:cxnSp macro="">
      <xdr:nvCxnSpPr>
        <xdr:cNvPr id="196" name="直線コネクタ 195"/>
        <xdr:cNvCxnSpPr/>
      </xdr:nvCxnSpPr>
      <xdr:spPr>
        <a:xfrm flipV="1">
          <a:off x="1320800" y="951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6" name="楕円 205"/>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07"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8" name="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10" name="楕円 209"/>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1" name="テキスト ボックス 210"/>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2" name="楕円 211"/>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3" name="テキスト ボックス 212"/>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4" name="楕円 213"/>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5" name="テキスト ボックス 214"/>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その他に係る経常収支比率について、貸付金、維持補修費等は減額となっている、繰出金については、簡易水道事業の公債費分や、国保事業、介護保険事業等で増額となってきている。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その他の総額においては平成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年度よりも減額となってきているが、こちらについても歳入経常一般財源が減となっていることから、ポイントが増となっている。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131572</xdr:rowOff>
    </xdr:from>
    <xdr:to>
      <xdr:col>82</xdr:col>
      <xdr:colOff>107950</xdr:colOff>
      <xdr:row>56</xdr:row>
      <xdr:rowOff>136144</xdr:rowOff>
    </xdr:to>
    <xdr:cxnSp macro="">
      <xdr:nvCxnSpPr>
        <xdr:cNvPr id="245" name="直線コネクタ 244"/>
        <xdr:cNvCxnSpPr/>
      </xdr:nvCxnSpPr>
      <xdr:spPr>
        <a:xfrm>
          <a:off x="15671800" y="9732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131572</xdr:rowOff>
    </xdr:from>
    <xdr:to>
      <xdr:col>78</xdr:col>
      <xdr:colOff>69850</xdr:colOff>
      <xdr:row>56</xdr:row>
      <xdr:rowOff>140716</xdr:rowOff>
    </xdr:to>
    <xdr:cxnSp macro="">
      <xdr:nvCxnSpPr>
        <xdr:cNvPr id="248" name="直線コネクタ 247"/>
        <xdr:cNvCxnSpPr/>
      </xdr:nvCxnSpPr>
      <xdr:spPr>
        <a:xfrm flipV="1">
          <a:off x="14782800" y="9732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90424</xdr:rowOff>
    </xdr:from>
    <xdr:to>
      <xdr:col>73</xdr:col>
      <xdr:colOff>180975</xdr:colOff>
      <xdr:row>56</xdr:row>
      <xdr:rowOff>140716</xdr:rowOff>
    </xdr:to>
    <xdr:cxnSp macro="">
      <xdr:nvCxnSpPr>
        <xdr:cNvPr id="251" name="直線コネクタ 250"/>
        <xdr:cNvCxnSpPr/>
      </xdr:nvCxnSpPr>
      <xdr:spPr>
        <a:xfrm>
          <a:off x="13893800" y="9691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85852</xdr:rowOff>
    </xdr:from>
    <xdr:to>
      <xdr:col>69</xdr:col>
      <xdr:colOff>92075</xdr:colOff>
      <xdr:row>56</xdr:row>
      <xdr:rowOff>90424</xdr:rowOff>
    </xdr:to>
    <xdr:cxnSp macro="">
      <xdr:nvCxnSpPr>
        <xdr:cNvPr id="254" name="直線コネクタ 253"/>
        <xdr:cNvCxnSpPr/>
      </xdr:nvCxnSpPr>
      <xdr:spPr>
        <a:xfrm>
          <a:off x="13004800" y="9687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85344</xdr:rowOff>
    </xdr:from>
    <xdr:to>
      <xdr:col>82</xdr:col>
      <xdr:colOff>158750</xdr:colOff>
      <xdr:row>57</xdr:row>
      <xdr:rowOff>15494</xdr:rowOff>
    </xdr:to>
    <xdr:sp macro="" textlink="">
      <xdr:nvSpPr>
        <xdr:cNvPr id="264" name="楕円 263"/>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57421</xdr:rowOff>
    </xdr:from>
    <xdr:ext cx="762000" cy="259045"/>
    <xdr:sp macro="" textlink="">
      <xdr:nvSpPr>
        <xdr:cNvPr id="265" name="その他該当値テキスト"/>
        <xdr:cNvSpPr txBox="1"/>
      </xdr:nvSpPr>
      <xdr:spPr>
        <a:xfrm>
          <a:off x="165989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80772</xdr:rowOff>
    </xdr:from>
    <xdr:to>
      <xdr:col>78</xdr:col>
      <xdr:colOff>120650</xdr:colOff>
      <xdr:row>57</xdr:row>
      <xdr:rowOff>10922</xdr:rowOff>
    </xdr:to>
    <xdr:sp macro="" textlink="">
      <xdr:nvSpPr>
        <xdr:cNvPr id="266" name="楕円 265"/>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167149</xdr:rowOff>
    </xdr:from>
    <xdr:ext cx="736600" cy="259045"/>
    <xdr:sp macro="" textlink="">
      <xdr:nvSpPr>
        <xdr:cNvPr id="267" name="テキスト ボックス 266"/>
        <xdr:cNvSpPr txBox="1"/>
      </xdr:nvSpPr>
      <xdr:spPr>
        <a:xfrm>
          <a:off x="15290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89916</xdr:rowOff>
    </xdr:from>
    <xdr:to>
      <xdr:col>74</xdr:col>
      <xdr:colOff>31750</xdr:colOff>
      <xdr:row>57</xdr:row>
      <xdr:rowOff>20066</xdr:rowOff>
    </xdr:to>
    <xdr:sp macro="" textlink="">
      <xdr:nvSpPr>
        <xdr:cNvPr id="268" name="楕円 267"/>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69" name="テキスト ボックス 268"/>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39624</xdr:rowOff>
    </xdr:from>
    <xdr:to>
      <xdr:col>69</xdr:col>
      <xdr:colOff>142875</xdr:colOff>
      <xdr:row>56</xdr:row>
      <xdr:rowOff>141224</xdr:rowOff>
    </xdr:to>
    <xdr:sp macro="" textlink="">
      <xdr:nvSpPr>
        <xdr:cNvPr id="270" name="楕円 269"/>
        <xdr:cNvSpPr/>
      </xdr:nvSpPr>
      <xdr:spPr>
        <a:xfrm>
          <a:off x="13843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126001</xdr:rowOff>
    </xdr:from>
    <xdr:ext cx="762000" cy="259045"/>
    <xdr:sp macro="" textlink="">
      <xdr:nvSpPr>
        <xdr:cNvPr id="271" name="テキスト ボックス 270"/>
        <xdr:cNvSpPr txBox="1"/>
      </xdr:nvSpPr>
      <xdr:spPr>
        <a:xfrm>
          <a:off x="13512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72" name="楕円 271"/>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121429</xdr:rowOff>
    </xdr:from>
    <xdr:ext cx="762000" cy="259045"/>
    <xdr:sp macro="" textlink="">
      <xdr:nvSpPr>
        <xdr:cNvPr id="273" name="テキスト ボックス 272"/>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総額については増となってきているが、経常的な補助費については、津野山広域事務組合への負担金等が減となってきている。しかしながら、歳入経常一般財源が減額となっていることから、ポイントが増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33274</xdr:rowOff>
    </xdr:to>
    <xdr:cxnSp macro="">
      <xdr:nvCxnSpPr>
        <xdr:cNvPr id="303" name="直線コネクタ 302"/>
        <xdr:cNvCxnSpPr/>
      </xdr:nvCxnSpPr>
      <xdr:spPr>
        <a:xfrm>
          <a:off x="15671800" y="63540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10414</xdr:rowOff>
    </xdr:to>
    <xdr:cxnSp macro="">
      <xdr:nvCxnSpPr>
        <xdr:cNvPr id="306" name="直線コネクタ 305"/>
        <xdr:cNvCxnSpPr/>
      </xdr:nvCxnSpPr>
      <xdr:spPr>
        <a:xfrm>
          <a:off x="14782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5842</xdr:rowOff>
    </xdr:to>
    <xdr:cxnSp macro="">
      <xdr:nvCxnSpPr>
        <xdr:cNvPr id="309" name="直線コネクタ 308"/>
        <xdr:cNvCxnSpPr/>
      </xdr:nvCxnSpPr>
      <xdr:spPr>
        <a:xfrm>
          <a:off x="13893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10414</xdr:rowOff>
    </xdr:to>
    <xdr:cxnSp macro="">
      <xdr:nvCxnSpPr>
        <xdr:cNvPr id="312" name="直線コネクタ 311"/>
        <xdr:cNvCxnSpPr/>
      </xdr:nvCxnSpPr>
      <xdr:spPr>
        <a:xfrm flipV="1">
          <a:off x="13004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2" name="楕円 321"/>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3"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4" name="楕円 323"/>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5" name="テキスト ボックス 324"/>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6" name="楕円 325"/>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7" name="テキスト ボックス 32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8" name="楕円 327"/>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9" name="テキスト ボックス 328"/>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0" name="楕円 329"/>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1" name="テキスト ボックス 330"/>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年度と比べ、歳入経常一般財源も減となっているが、元利償還金についても減となっている。元利償還金の減額率が大きかったため、全体的な率も下がってきている。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しかしながら、建設事業等に伴う地方債の元金償還開始に伴い今後ポイントが上昇する見込みである。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96520</xdr:rowOff>
    </xdr:to>
    <xdr:cxnSp macro="">
      <xdr:nvCxnSpPr>
        <xdr:cNvPr id="363" name="直線コネクタ 362"/>
        <xdr:cNvCxnSpPr/>
      </xdr:nvCxnSpPr>
      <xdr:spPr>
        <a:xfrm flipV="1">
          <a:off x="3987800" y="132638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96520</xdr:rowOff>
    </xdr:from>
    <xdr:to>
      <xdr:col>19</xdr:col>
      <xdr:colOff>187325</xdr:colOff>
      <xdr:row>77</xdr:row>
      <xdr:rowOff>127000</xdr:rowOff>
    </xdr:to>
    <xdr:cxnSp macro="">
      <xdr:nvCxnSpPr>
        <xdr:cNvPr id="366" name="直線コネクタ 365"/>
        <xdr:cNvCxnSpPr/>
      </xdr:nvCxnSpPr>
      <xdr:spPr>
        <a:xfrm flipV="1">
          <a:off x="3098800" y="13298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127000</xdr:rowOff>
    </xdr:from>
    <xdr:to>
      <xdr:col>15</xdr:col>
      <xdr:colOff>98425</xdr:colOff>
      <xdr:row>77</xdr:row>
      <xdr:rowOff>165100</xdr:rowOff>
    </xdr:to>
    <xdr:cxnSp macro="">
      <xdr:nvCxnSpPr>
        <xdr:cNvPr id="369" name="直線コネクタ 368"/>
        <xdr:cNvCxnSpPr/>
      </xdr:nvCxnSpPr>
      <xdr:spPr>
        <a:xfrm flipV="1">
          <a:off x="2209800" y="1332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111761</xdr:rowOff>
    </xdr:from>
    <xdr:to>
      <xdr:col>11</xdr:col>
      <xdr:colOff>9525</xdr:colOff>
      <xdr:row>77</xdr:row>
      <xdr:rowOff>165100</xdr:rowOff>
    </xdr:to>
    <xdr:cxnSp macro="">
      <xdr:nvCxnSpPr>
        <xdr:cNvPr id="372" name="直線コネクタ 371"/>
        <xdr:cNvCxnSpPr/>
      </xdr:nvCxnSpPr>
      <xdr:spPr>
        <a:xfrm>
          <a:off x="1320800" y="133134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82" name="楕円 381"/>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83"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45720</xdr:rowOff>
    </xdr:from>
    <xdr:to>
      <xdr:col>20</xdr:col>
      <xdr:colOff>38100</xdr:colOff>
      <xdr:row>77</xdr:row>
      <xdr:rowOff>147320</xdr:rowOff>
    </xdr:to>
    <xdr:sp macro="" textlink="">
      <xdr:nvSpPr>
        <xdr:cNvPr id="384" name="楕円 383"/>
        <xdr:cNvSpPr/>
      </xdr:nvSpPr>
      <xdr:spPr>
        <a:xfrm>
          <a:off x="3937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132097</xdr:rowOff>
    </xdr:from>
    <xdr:ext cx="736600" cy="259045"/>
    <xdr:sp macro="" textlink="">
      <xdr:nvSpPr>
        <xdr:cNvPr id="385" name="テキスト ボックス 384"/>
        <xdr:cNvSpPr txBox="1"/>
      </xdr:nvSpPr>
      <xdr:spPr>
        <a:xfrm>
          <a:off x="3606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76200</xdr:rowOff>
    </xdr:from>
    <xdr:to>
      <xdr:col>15</xdr:col>
      <xdr:colOff>149225</xdr:colOff>
      <xdr:row>78</xdr:row>
      <xdr:rowOff>6350</xdr:rowOff>
    </xdr:to>
    <xdr:sp macro="" textlink="">
      <xdr:nvSpPr>
        <xdr:cNvPr id="386" name="楕円 385"/>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7" name="テキスト ボックス 386"/>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114300</xdr:rowOff>
    </xdr:from>
    <xdr:to>
      <xdr:col>11</xdr:col>
      <xdr:colOff>60325</xdr:colOff>
      <xdr:row>78</xdr:row>
      <xdr:rowOff>44450</xdr:rowOff>
    </xdr:to>
    <xdr:sp macro="" textlink="">
      <xdr:nvSpPr>
        <xdr:cNvPr id="388" name="楕円 387"/>
        <xdr:cNvSpPr/>
      </xdr:nvSpPr>
      <xdr:spPr>
        <a:xfrm>
          <a:off x="2159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89" name="テキスト ボックス 388"/>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60961</xdr:rowOff>
    </xdr:from>
    <xdr:to>
      <xdr:col>6</xdr:col>
      <xdr:colOff>171450</xdr:colOff>
      <xdr:row>77</xdr:row>
      <xdr:rowOff>162561</xdr:rowOff>
    </xdr:to>
    <xdr:sp macro="" textlink="">
      <xdr:nvSpPr>
        <xdr:cNvPr id="390" name="楕円 389"/>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147338</xdr:rowOff>
    </xdr:from>
    <xdr:ext cx="762000" cy="259045"/>
    <xdr:sp macro="" textlink="">
      <xdr:nvSpPr>
        <xdr:cNvPr id="391" name="テキスト ボックス 390"/>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年度においては、公債費以外でも投資及び出資・貸付金、補助費、扶助費で減額となってきており、経常経費充当一般財源としても前年度と比べ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％の減となっていている。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しかしながら、歳入経常一般財源が減となってきていることからポイントが上昇している。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78014</xdr:rowOff>
    </xdr:from>
    <xdr:to>
      <xdr:col>82</xdr:col>
      <xdr:colOff>107950</xdr:colOff>
      <xdr:row>77</xdr:row>
      <xdr:rowOff>46989</xdr:rowOff>
    </xdr:to>
    <xdr:cxnSp macro="">
      <xdr:nvCxnSpPr>
        <xdr:cNvPr id="426" name="直線コネクタ 425"/>
        <xdr:cNvCxnSpPr/>
      </xdr:nvCxnSpPr>
      <xdr:spPr>
        <a:xfrm>
          <a:off x="15671800" y="13108214"/>
          <a:ext cx="8382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171087</xdr:rowOff>
    </xdr:from>
    <xdr:to>
      <xdr:col>78</xdr:col>
      <xdr:colOff>69850</xdr:colOff>
      <xdr:row>76</xdr:row>
      <xdr:rowOff>78014</xdr:rowOff>
    </xdr:to>
    <xdr:cxnSp macro="">
      <xdr:nvCxnSpPr>
        <xdr:cNvPr id="429" name="直線コネクタ 428"/>
        <xdr:cNvCxnSpPr/>
      </xdr:nvCxnSpPr>
      <xdr:spPr>
        <a:xfrm>
          <a:off x="14782800" y="1302983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144962</xdr:rowOff>
    </xdr:from>
    <xdr:to>
      <xdr:col>73</xdr:col>
      <xdr:colOff>180975</xdr:colOff>
      <xdr:row>75</xdr:row>
      <xdr:rowOff>171087</xdr:rowOff>
    </xdr:to>
    <xdr:cxnSp macro="">
      <xdr:nvCxnSpPr>
        <xdr:cNvPr id="432" name="直線コネクタ 431"/>
        <xdr:cNvCxnSpPr/>
      </xdr:nvCxnSpPr>
      <xdr:spPr>
        <a:xfrm>
          <a:off x="13893800" y="13003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95976</xdr:rowOff>
    </xdr:from>
    <xdr:to>
      <xdr:col>69</xdr:col>
      <xdr:colOff>92075</xdr:colOff>
      <xdr:row>75</xdr:row>
      <xdr:rowOff>144962</xdr:rowOff>
    </xdr:to>
    <xdr:cxnSp macro="">
      <xdr:nvCxnSpPr>
        <xdr:cNvPr id="435" name="直線コネクタ 434"/>
        <xdr:cNvCxnSpPr/>
      </xdr:nvCxnSpPr>
      <xdr:spPr>
        <a:xfrm>
          <a:off x="13004800" y="129547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5" name="楕円 444"/>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6"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27214</xdr:rowOff>
    </xdr:from>
    <xdr:to>
      <xdr:col>78</xdr:col>
      <xdr:colOff>120650</xdr:colOff>
      <xdr:row>76</xdr:row>
      <xdr:rowOff>128814</xdr:rowOff>
    </xdr:to>
    <xdr:sp macro="" textlink="">
      <xdr:nvSpPr>
        <xdr:cNvPr id="447" name="楕円 446"/>
        <xdr:cNvSpPr/>
      </xdr:nvSpPr>
      <xdr:spPr>
        <a:xfrm>
          <a:off x="15621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138992</xdr:rowOff>
    </xdr:from>
    <xdr:ext cx="736600" cy="259045"/>
    <xdr:sp macro="" textlink="">
      <xdr:nvSpPr>
        <xdr:cNvPr id="448" name="テキスト ボックス 447"/>
        <xdr:cNvSpPr txBox="1"/>
      </xdr:nvSpPr>
      <xdr:spPr>
        <a:xfrm>
          <a:off x="15290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120287</xdr:rowOff>
    </xdr:from>
    <xdr:to>
      <xdr:col>74</xdr:col>
      <xdr:colOff>31750</xdr:colOff>
      <xdr:row>76</xdr:row>
      <xdr:rowOff>50437</xdr:rowOff>
    </xdr:to>
    <xdr:sp macro="" textlink="">
      <xdr:nvSpPr>
        <xdr:cNvPr id="449" name="楕円 448"/>
        <xdr:cNvSpPr/>
      </xdr:nvSpPr>
      <xdr:spPr>
        <a:xfrm>
          <a:off x="14732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60614</xdr:rowOff>
    </xdr:from>
    <xdr:ext cx="762000" cy="259045"/>
    <xdr:sp macro="" textlink="">
      <xdr:nvSpPr>
        <xdr:cNvPr id="450" name="テキスト ボックス 449"/>
        <xdr:cNvSpPr txBox="1"/>
      </xdr:nvSpPr>
      <xdr:spPr>
        <a:xfrm>
          <a:off x="14401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94162</xdr:rowOff>
    </xdr:from>
    <xdr:to>
      <xdr:col>69</xdr:col>
      <xdr:colOff>142875</xdr:colOff>
      <xdr:row>76</xdr:row>
      <xdr:rowOff>24312</xdr:rowOff>
    </xdr:to>
    <xdr:sp macro="" textlink="">
      <xdr:nvSpPr>
        <xdr:cNvPr id="451" name="楕円 450"/>
        <xdr:cNvSpPr/>
      </xdr:nvSpPr>
      <xdr:spPr>
        <a:xfrm>
          <a:off x="13843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34489</xdr:rowOff>
    </xdr:from>
    <xdr:ext cx="762000" cy="259045"/>
    <xdr:sp macro="" textlink="">
      <xdr:nvSpPr>
        <xdr:cNvPr id="452" name="テキスト ボックス 451"/>
        <xdr:cNvSpPr txBox="1"/>
      </xdr:nvSpPr>
      <xdr:spPr>
        <a:xfrm>
          <a:off x="13512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45176</xdr:rowOff>
    </xdr:from>
    <xdr:to>
      <xdr:col>65</xdr:col>
      <xdr:colOff>53975</xdr:colOff>
      <xdr:row>75</xdr:row>
      <xdr:rowOff>146776</xdr:rowOff>
    </xdr:to>
    <xdr:sp macro="" textlink="">
      <xdr:nvSpPr>
        <xdr:cNvPr id="453" name="楕円 452"/>
        <xdr:cNvSpPr/>
      </xdr:nvSpPr>
      <xdr:spPr>
        <a:xfrm>
          <a:off x="12954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156953</xdr:rowOff>
    </xdr:from>
    <xdr:ext cx="762000" cy="259045"/>
    <xdr:sp macro="" textlink="">
      <xdr:nvSpPr>
        <xdr:cNvPr id="454" name="テキスト ボックス 453"/>
        <xdr:cNvSpPr txBox="1"/>
      </xdr:nvSpPr>
      <xdr:spPr>
        <a:xfrm>
          <a:off x="12623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65493</xdr:rowOff>
    </xdr:from>
    <xdr:to>
      <xdr:col>29</xdr:col>
      <xdr:colOff>127000</xdr:colOff>
      <xdr:row>18</xdr:row>
      <xdr:rowOff>86892</xdr:rowOff>
    </xdr:to>
    <xdr:cxnSp macro="">
      <xdr:nvCxnSpPr>
        <xdr:cNvPr id="49" name="直線コネクタ 48"/>
        <xdr:cNvCxnSpPr/>
      </xdr:nvCxnSpPr>
      <xdr:spPr bwMode="auto">
        <a:xfrm flipV="1">
          <a:off x="5003800" y="3199218"/>
          <a:ext cx="647700" cy="2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81130</xdr:rowOff>
    </xdr:from>
    <xdr:to>
      <xdr:col>26</xdr:col>
      <xdr:colOff>50800</xdr:colOff>
      <xdr:row>18</xdr:row>
      <xdr:rowOff>86892</xdr:rowOff>
    </xdr:to>
    <xdr:cxnSp macro="">
      <xdr:nvCxnSpPr>
        <xdr:cNvPr id="52" name="直線コネクタ 51"/>
        <xdr:cNvCxnSpPr/>
      </xdr:nvCxnSpPr>
      <xdr:spPr bwMode="auto">
        <a:xfrm>
          <a:off x="4305300" y="3214855"/>
          <a:ext cx="698500" cy="5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81130</xdr:rowOff>
    </xdr:from>
    <xdr:to>
      <xdr:col>22</xdr:col>
      <xdr:colOff>114300</xdr:colOff>
      <xdr:row>18</xdr:row>
      <xdr:rowOff>98158</xdr:rowOff>
    </xdr:to>
    <xdr:cxnSp macro="">
      <xdr:nvCxnSpPr>
        <xdr:cNvPr id="55" name="直線コネクタ 54"/>
        <xdr:cNvCxnSpPr/>
      </xdr:nvCxnSpPr>
      <xdr:spPr bwMode="auto">
        <a:xfrm flipV="1">
          <a:off x="3606800" y="3214855"/>
          <a:ext cx="698500" cy="17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98158</xdr:rowOff>
    </xdr:from>
    <xdr:to>
      <xdr:col>18</xdr:col>
      <xdr:colOff>177800</xdr:colOff>
      <xdr:row>18</xdr:row>
      <xdr:rowOff>105352</xdr:rowOff>
    </xdr:to>
    <xdr:cxnSp macro="">
      <xdr:nvCxnSpPr>
        <xdr:cNvPr id="58" name="直線コネクタ 57"/>
        <xdr:cNvCxnSpPr/>
      </xdr:nvCxnSpPr>
      <xdr:spPr bwMode="auto">
        <a:xfrm flipV="1">
          <a:off x="2908300" y="3231883"/>
          <a:ext cx="698500" cy="7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14693</xdr:rowOff>
    </xdr:from>
    <xdr:to>
      <xdr:col>29</xdr:col>
      <xdr:colOff>177800</xdr:colOff>
      <xdr:row>18</xdr:row>
      <xdr:rowOff>116293</xdr:rowOff>
    </xdr:to>
    <xdr:sp macro="" textlink="">
      <xdr:nvSpPr>
        <xdr:cNvPr id="68" name="楕円 67"/>
        <xdr:cNvSpPr/>
      </xdr:nvSpPr>
      <xdr:spPr bwMode="auto">
        <a:xfrm>
          <a:off x="5600700" y="314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158220</xdr:rowOff>
    </xdr:from>
    <xdr:ext cx="762000" cy="259045"/>
    <xdr:sp macro="" textlink="">
      <xdr:nvSpPr>
        <xdr:cNvPr id="69" name="人口1人当たり決算額の推移該当値テキスト130"/>
        <xdr:cNvSpPr txBox="1"/>
      </xdr:nvSpPr>
      <xdr:spPr>
        <a:xfrm>
          <a:off x="5740400" y="31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36092</xdr:rowOff>
    </xdr:from>
    <xdr:to>
      <xdr:col>26</xdr:col>
      <xdr:colOff>101600</xdr:colOff>
      <xdr:row>18</xdr:row>
      <xdr:rowOff>137692</xdr:rowOff>
    </xdr:to>
    <xdr:sp macro="" textlink="">
      <xdr:nvSpPr>
        <xdr:cNvPr id="70" name="楕円 69"/>
        <xdr:cNvSpPr/>
      </xdr:nvSpPr>
      <xdr:spPr bwMode="auto">
        <a:xfrm>
          <a:off x="4953000" y="316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122469</xdr:rowOff>
    </xdr:from>
    <xdr:ext cx="736600" cy="259045"/>
    <xdr:sp macro="" textlink="">
      <xdr:nvSpPr>
        <xdr:cNvPr id="71" name="テキスト ボックス 70"/>
        <xdr:cNvSpPr txBox="1"/>
      </xdr:nvSpPr>
      <xdr:spPr>
        <a:xfrm>
          <a:off x="4622800" y="3256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30330</xdr:rowOff>
    </xdr:from>
    <xdr:to>
      <xdr:col>22</xdr:col>
      <xdr:colOff>165100</xdr:colOff>
      <xdr:row>18</xdr:row>
      <xdr:rowOff>131930</xdr:rowOff>
    </xdr:to>
    <xdr:sp macro="" textlink="">
      <xdr:nvSpPr>
        <xdr:cNvPr id="72" name="楕円 71"/>
        <xdr:cNvSpPr/>
      </xdr:nvSpPr>
      <xdr:spPr bwMode="auto">
        <a:xfrm>
          <a:off x="4254500" y="316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116707</xdr:rowOff>
    </xdr:from>
    <xdr:ext cx="762000" cy="259045"/>
    <xdr:sp macro="" textlink="">
      <xdr:nvSpPr>
        <xdr:cNvPr id="73" name="テキスト ボックス 72"/>
        <xdr:cNvSpPr txBox="1"/>
      </xdr:nvSpPr>
      <xdr:spPr>
        <a:xfrm>
          <a:off x="3924300" y="325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47358</xdr:rowOff>
    </xdr:from>
    <xdr:to>
      <xdr:col>19</xdr:col>
      <xdr:colOff>38100</xdr:colOff>
      <xdr:row>18</xdr:row>
      <xdr:rowOff>148958</xdr:rowOff>
    </xdr:to>
    <xdr:sp macro="" textlink="">
      <xdr:nvSpPr>
        <xdr:cNvPr id="74" name="楕円 73"/>
        <xdr:cNvSpPr/>
      </xdr:nvSpPr>
      <xdr:spPr bwMode="auto">
        <a:xfrm>
          <a:off x="3556000" y="3181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133735</xdr:rowOff>
    </xdr:from>
    <xdr:ext cx="762000" cy="259045"/>
    <xdr:sp macro="" textlink="">
      <xdr:nvSpPr>
        <xdr:cNvPr id="75" name="テキスト ボックス 74"/>
        <xdr:cNvSpPr txBox="1"/>
      </xdr:nvSpPr>
      <xdr:spPr>
        <a:xfrm>
          <a:off x="3225800" y="326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54552</xdr:rowOff>
    </xdr:from>
    <xdr:to>
      <xdr:col>15</xdr:col>
      <xdr:colOff>101600</xdr:colOff>
      <xdr:row>18</xdr:row>
      <xdr:rowOff>156152</xdr:rowOff>
    </xdr:to>
    <xdr:sp macro="" textlink="">
      <xdr:nvSpPr>
        <xdr:cNvPr id="76" name="楕円 75"/>
        <xdr:cNvSpPr/>
      </xdr:nvSpPr>
      <xdr:spPr bwMode="auto">
        <a:xfrm>
          <a:off x="2857500" y="318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140929</xdr:rowOff>
    </xdr:from>
    <xdr:ext cx="762000" cy="259045"/>
    <xdr:sp macro="" textlink="">
      <xdr:nvSpPr>
        <xdr:cNvPr id="77" name="テキスト ボックス 76"/>
        <xdr:cNvSpPr txBox="1"/>
      </xdr:nvSpPr>
      <xdr:spPr>
        <a:xfrm>
          <a:off x="2527300" y="327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271891</xdr:rowOff>
    </xdr:from>
    <xdr:to>
      <xdr:col>29</xdr:col>
      <xdr:colOff>127000</xdr:colOff>
      <xdr:row>35</xdr:row>
      <xdr:rowOff>297156</xdr:rowOff>
    </xdr:to>
    <xdr:cxnSp macro="">
      <xdr:nvCxnSpPr>
        <xdr:cNvPr id="108" name="直線コネクタ 107"/>
        <xdr:cNvCxnSpPr/>
      </xdr:nvCxnSpPr>
      <xdr:spPr bwMode="auto">
        <a:xfrm>
          <a:off x="5003800" y="6882241"/>
          <a:ext cx="647700" cy="25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259345</xdr:rowOff>
    </xdr:from>
    <xdr:to>
      <xdr:col>26</xdr:col>
      <xdr:colOff>50800</xdr:colOff>
      <xdr:row>35</xdr:row>
      <xdr:rowOff>271891</xdr:rowOff>
    </xdr:to>
    <xdr:cxnSp macro="">
      <xdr:nvCxnSpPr>
        <xdr:cNvPr id="111" name="直線コネクタ 110"/>
        <xdr:cNvCxnSpPr/>
      </xdr:nvCxnSpPr>
      <xdr:spPr bwMode="auto">
        <a:xfrm>
          <a:off x="4305300" y="6869695"/>
          <a:ext cx="698500" cy="12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251112</xdr:rowOff>
    </xdr:from>
    <xdr:to>
      <xdr:col>22</xdr:col>
      <xdr:colOff>114300</xdr:colOff>
      <xdr:row>35</xdr:row>
      <xdr:rowOff>259345</xdr:rowOff>
    </xdr:to>
    <xdr:cxnSp macro="">
      <xdr:nvCxnSpPr>
        <xdr:cNvPr id="114" name="直線コネクタ 113"/>
        <xdr:cNvCxnSpPr/>
      </xdr:nvCxnSpPr>
      <xdr:spPr bwMode="auto">
        <a:xfrm>
          <a:off x="3606800" y="6861462"/>
          <a:ext cx="698500" cy="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251112</xdr:rowOff>
    </xdr:from>
    <xdr:to>
      <xdr:col>18</xdr:col>
      <xdr:colOff>177800</xdr:colOff>
      <xdr:row>35</xdr:row>
      <xdr:rowOff>253448</xdr:rowOff>
    </xdr:to>
    <xdr:cxnSp macro="">
      <xdr:nvCxnSpPr>
        <xdr:cNvPr id="117" name="直線コネクタ 116"/>
        <xdr:cNvCxnSpPr/>
      </xdr:nvCxnSpPr>
      <xdr:spPr bwMode="auto">
        <a:xfrm flipV="1">
          <a:off x="2908300" y="6861462"/>
          <a:ext cx="698500" cy="2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246356</xdr:rowOff>
    </xdr:from>
    <xdr:to>
      <xdr:col>29</xdr:col>
      <xdr:colOff>177800</xdr:colOff>
      <xdr:row>36</xdr:row>
      <xdr:rowOff>5056</xdr:rowOff>
    </xdr:to>
    <xdr:sp macro="" textlink="">
      <xdr:nvSpPr>
        <xdr:cNvPr id="127" name="楕円 126"/>
        <xdr:cNvSpPr/>
      </xdr:nvSpPr>
      <xdr:spPr bwMode="auto">
        <a:xfrm>
          <a:off x="5600700" y="6856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218433</xdr:rowOff>
    </xdr:from>
    <xdr:ext cx="762000" cy="259045"/>
    <xdr:sp macro="" textlink="">
      <xdr:nvSpPr>
        <xdr:cNvPr id="128" name="人口1人当たり決算額の推移該当値テキスト445"/>
        <xdr:cNvSpPr txBox="1"/>
      </xdr:nvSpPr>
      <xdr:spPr>
        <a:xfrm>
          <a:off x="5740400" y="682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221091</xdr:rowOff>
    </xdr:from>
    <xdr:to>
      <xdr:col>26</xdr:col>
      <xdr:colOff>101600</xdr:colOff>
      <xdr:row>35</xdr:row>
      <xdr:rowOff>322691</xdr:rowOff>
    </xdr:to>
    <xdr:sp macro="" textlink="">
      <xdr:nvSpPr>
        <xdr:cNvPr id="129" name="楕円 128"/>
        <xdr:cNvSpPr/>
      </xdr:nvSpPr>
      <xdr:spPr bwMode="auto">
        <a:xfrm>
          <a:off x="4953000" y="6831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307468</xdr:rowOff>
    </xdr:from>
    <xdr:ext cx="736600" cy="259045"/>
    <xdr:sp macro="" textlink="">
      <xdr:nvSpPr>
        <xdr:cNvPr id="130" name="テキスト ボックス 129"/>
        <xdr:cNvSpPr txBox="1"/>
      </xdr:nvSpPr>
      <xdr:spPr>
        <a:xfrm>
          <a:off x="4622800" y="69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208545</xdr:rowOff>
    </xdr:from>
    <xdr:to>
      <xdr:col>22</xdr:col>
      <xdr:colOff>165100</xdr:colOff>
      <xdr:row>35</xdr:row>
      <xdr:rowOff>310145</xdr:rowOff>
    </xdr:to>
    <xdr:sp macro="" textlink="">
      <xdr:nvSpPr>
        <xdr:cNvPr id="131" name="楕円 130"/>
        <xdr:cNvSpPr/>
      </xdr:nvSpPr>
      <xdr:spPr bwMode="auto">
        <a:xfrm>
          <a:off x="4254500" y="6818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294922</xdr:rowOff>
    </xdr:from>
    <xdr:ext cx="762000" cy="259045"/>
    <xdr:sp macro="" textlink="">
      <xdr:nvSpPr>
        <xdr:cNvPr id="132" name="テキスト ボックス 131"/>
        <xdr:cNvSpPr txBox="1"/>
      </xdr:nvSpPr>
      <xdr:spPr>
        <a:xfrm>
          <a:off x="3924300" y="690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200312</xdr:rowOff>
    </xdr:from>
    <xdr:to>
      <xdr:col>19</xdr:col>
      <xdr:colOff>38100</xdr:colOff>
      <xdr:row>35</xdr:row>
      <xdr:rowOff>301912</xdr:rowOff>
    </xdr:to>
    <xdr:sp macro="" textlink="">
      <xdr:nvSpPr>
        <xdr:cNvPr id="133" name="楕円 132"/>
        <xdr:cNvSpPr/>
      </xdr:nvSpPr>
      <xdr:spPr bwMode="auto">
        <a:xfrm>
          <a:off x="3556000" y="681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286689</xdr:rowOff>
    </xdr:from>
    <xdr:ext cx="762000" cy="259045"/>
    <xdr:sp macro="" textlink="">
      <xdr:nvSpPr>
        <xdr:cNvPr id="134" name="テキスト ボックス 133"/>
        <xdr:cNvSpPr txBox="1"/>
      </xdr:nvSpPr>
      <xdr:spPr>
        <a:xfrm>
          <a:off x="3225800" y="689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202648</xdr:rowOff>
    </xdr:from>
    <xdr:to>
      <xdr:col>15</xdr:col>
      <xdr:colOff>101600</xdr:colOff>
      <xdr:row>35</xdr:row>
      <xdr:rowOff>304248</xdr:rowOff>
    </xdr:to>
    <xdr:sp macro="" textlink="">
      <xdr:nvSpPr>
        <xdr:cNvPr id="135" name="楕円 134"/>
        <xdr:cNvSpPr/>
      </xdr:nvSpPr>
      <xdr:spPr bwMode="auto">
        <a:xfrm>
          <a:off x="2857500" y="681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289025</xdr:rowOff>
    </xdr:from>
    <xdr:ext cx="762000" cy="259045"/>
    <xdr:sp macro="" textlink="">
      <xdr:nvSpPr>
        <xdr:cNvPr id="136" name="テキスト ボックス 135"/>
        <xdr:cNvSpPr txBox="1"/>
      </xdr:nvSpPr>
      <xdr:spPr>
        <a:xfrm>
          <a:off x="2527300" y="68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
3,610
236.45
8,264,259
8,065,492
58,088
2,953,002
6,046,273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157135</xdr:rowOff>
    </xdr:from>
    <xdr:to>
      <xdr:col>24</xdr:col>
      <xdr:colOff>63500</xdr:colOff>
      <xdr:row>37</xdr:row>
      <xdr:rowOff>4851</xdr:rowOff>
    </xdr:to>
    <xdr:cxnSp macro="">
      <xdr:nvCxnSpPr>
        <xdr:cNvPr id="58" name="直線コネクタ 57"/>
        <xdr:cNvCxnSpPr/>
      </xdr:nvCxnSpPr>
      <xdr:spPr>
        <a:xfrm flipV="1">
          <a:off x="3797300" y="6329335"/>
          <a:ext cx="838200" cy="1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161989</xdr:rowOff>
    </xdr:from>
    <xdr:to>
      <xdr:col>19</xdr:col>
      <xdr:colOff>177800</xdr:colOff>
      <xdr:row>37</xdr:row>
      <xdr:rowOff>4851</xdr:rowOff>
    </xdr:to>
    <xdr:cxnSp macro="">
      <xdr:nvCxnSpPr>
        <xdr:cNvPr id="61" name="直線コネクタ 60"/>
        <xdr:cNvCxnSpPr/>
      </xdr:nvCxnSpPr>
      <xdr:spPr>
        <a:xfrm>
          <a:off x="2908300" y="6334189"/>
          <a:ext cx="889000" cy="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161989</xdr:rowOff>
    </xdr:from>
    <xdr:to>
      <xdr:col>15</xdr:col>
      <xdr:colOff>50800</xdr:colOff>
      <xdr:row>37</xdr:row>
      <xdr:rowOff>9873</xdr:rowOff>
    </xdr:to>
    <xdr:cxnSp macro="">
      <xdr:nvCxnSpPr>
        <xdr:cNvPr id="64" name="直線コネクタ 63"/>
        <xdr:cNvCxnSpPr/>
      </xdr:nvCxnSpPr>
      <xdr:spPr>
        <a:xfrm flipV="1">
          <a:off x="2019300" y="6334189"/>
          <a:ext cx="8890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9873</xdr:rowOff>
    </xdr:from>
    <xdr:to>
      <xdr:col>10</xdr:col>
      <xdr:colOff>114300</xdr:colOff>
      <xdr:row>37</xdr:row>
      <xdr:rowOff>17388</xdr:rowOff>
    </xdr:to>
    <xdr:cxnSp macro="">
      <xdr:nvCxnSpPr>
        <xdr:cNvPr id="67" name="直線コネクタ 66"/>
        <xdr:cNvCxnSpPr/>
      </xdr:nvCxnSpPr>
      <xdr:spPr>
        <a:xfrm flipV="1">
          <a:off x="1130300" y="6353523"/>
          <a:ext cx="8890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106335</xdr:rowOff>
    </xdr:from>
    <xdr:to>
      <xdr:col>24</xdr:col>
      <xdr:colOff>114300</xdr:colOff>
      <xdr:row>37</xdr:row>
      <xdr:rowOff>36485</xdr:rowOff>
    </xdr:to>
    <xdr:sp macro="" textlink="">
      <xdr:nvSpPr>
        <xdr:cNvPr id="77" name="楕円 76"/>
        <xdr:cNvSpPr/>
      </xdr:nvSpPr>
      <xdr:spPr>
        <a:xfrm>
          <a:off x="4584700" y="62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84762</xdr:rowOff>
    </xdr:from>
    <xdr:ext cx="599010" cy="259045"/>
    <xdr:sp macro="" textlink="">
      <xdr:nvSpPr>
        <xdr:cNvPr id="78" name="人件費該当値テキスト"/>
        <xdr:cNvSpPr txBox="1"/>
      </xdr:nvSpPr>
      <xdr:spPr>
        <a:xfrm>
          <a:off x="4686300" y="625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125501</xdr:rowOff>
    </xdr:from>
    <xdr:to>
      <xdr:col>20</xdr:col>
      <xdr:colOff>38100</xdr:colOff>
      <xdr:row>37</xdr:row>
      <xdr:rowOff>55651</xdr:rowOff>
    </xdr:to>
    <xdr:sp macro="" textlink="">
      <xdr:nvSpPr>
        <xdr:cNvPr id="79" name="楕円 78"/>
        <xdr:cNvSpPr/>
      </xdr:nvSpPr>
      <xdr:spPr>
        <a:xfrm>
          <a:off x="3746500" y="62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46778</xdr:rowOff>
    </xdr:from>
    <xdr:ext cx="599010" cy="259045"/>
    <xdr:sp macro="" textlink="">
      <xdr:nvSpPr>
        <xdr:cNvPr id="80" name="テキスト ボックス 79"/>
        <xdr:cNvSpPr txBox="1"/>
      </xdr:nvSpPr>
      <xdr:spPr>
        <a:xfrm>
          <a:off x="3497795" y="63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111189</xdr:rowOff>
    </xdr:from>
    <xdr:to>
      <xdr:col>15</xdr:col>
      <xdr:colOff>101600</xdr:colOff>
      <xdr:row>37</xdr:row>
      <xdr:rowOff>41339</xdr:rowOff>
    </xdr:to>
    <xdr:sp macro="" textlink="">
      <xdr:nvSpPr>
        <xdr:cNvPr id="81" name="楕円 80"/>
        <xdr:cNvSpPr/>
      </xdr:nvSpPr>
      <xdr:spPr>
        <a:xfrm>
          <a:off x="2857500" y="62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32466</xdr:rowOff>
    </xdr:from>
    <xdr:ext cx="599010" cy="259045"/>
    <xdr:sp macro="" textlink="">
      <xdr:nvSpPr>
        <xdr:cNvPr id="82" name="テキスト ボックス 81"/>
        <xdr:cNvSpPr txBox="1"/>
      </xdr:nvSpPr>
      <xdr:spPr>
        <a:xfrm>
          <a:off x="2608795" y="637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130523</xdr:rowOff>
    </xdr:from>
    <xdr:to>
      <xdr:col>10</xdr:col>
      <xdr:colOff>165100</xdr:colOff>
      <xdr:row>37</xdr:row>
      <xdr:rowOff>60673</xdr:rowOff>
    </xdr:to>
    <xdr:sp macro="" textlink="">
      <xdr:nvSpPr>
        <xdr:cNvPr id="83" name="楕円 82"/>
        <xdr:cNvSpPr/>
      </xdr:nvSpPr>
      <xdr:spPr>
        <a:xfrm>
          <a:off x="1968500" y="63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51800</xdr:rowOff>
    </xdr:from>
    <xdr:ext cx="599010" cy="259045"/>
    <xdr:sp macro="" textlink="">
      <xdr:nvSpPr>
        <xdr:cNvPr id="84" name="テキスト ボックス 83"/>
        <xdr:cNvSpPr txBox="1"/>
      </xdr:nvSpPr>
      <xdr:spPr>
        <a:xfrm>
          <a:off x="1719795" y="639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138038</xdr:rowOff>
    </xdr:from>
    <xdr:to>
      <xdr:col>6</xdr:col>
      <xdr:colOff>38100</xdr:colOff>
      <xdr:row>37</xdr:row>
      <xdr:rowOff>68188</xdr:rowOff>
    </xdr:to>
    <xdr:sp macro="" textlink="">
      <xdr:nvSpPr>
        <xdr:cNvPr id="85" name="楕円 84"/>
        <xdr:cNvSpPr/>
      </xdr:nvSpPr>
      <xdr:spPr>
        <a:xfrm>
          <a:off x="1079500" y="63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59315</xdr:rowOff>
    </xdr:from>
    <xdr:ext cx="599010" cy="259045"/>
    <xdr:sp macro="" textlink="">
      <xdr:nvSpPr>
        <xdr:cNvPr id="86" name="テキスト ボックス 85"/>
        <xdr:cNvSpPr txBox="1"/>
      </xdr:nvSpPr>
      <xdr:spPr>
        <a:xfrm>
          <a:off x="830795" y="640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5543</xdr:rowOff>
    </xdr:from>
    <xdr:to>
      <xdr:col>24</xdr:col>
      <xdr:colOff>63500</xdr:colOff>
      <xdr:row>57</xdr:row>
      <xdr:rowOff>86843</xdr:rowOff>
    </xdr:to>
    <xdr:cxnSp macro="">
      <xdr:nvCxnSpPr>
        <xdr:cNvPr id="117" name="直線コネクタ 116"/>
        <xdr:cNvCxnSpPr/>
      </xdr:nvCxnSpPr>
      <xdr:spPr>
        <a:xfrm flipV="1">
          <a:off x="3797300" y="9778193"/>
          <a:ext cx="838200" cy="8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86843</xdr:rowOff>
    </xdr:from>
    <xdr:to>
      <xdr:col>19</xdr:col>
      <xdr:colOff>177800</xdr:colOff>
      <xdr:row>57</xdr:row>
      <xdr:rowOff>122437</xdr:rowOff>
    </xdr:to>
    <xdr:cxnSp macro="">
      <xdr:nvCxnSpPr>
        <xdr:cNvPr id="120" name="直線コネクタ 119"/>
        <xdr:cNvCxnSpPr/>
      </xdr:nvCxnSpPr>
      <xdr:spPr>
        <a:xfrm flipV="1">
          <a:off x="2908300" y="9859493"/>
          <a:ext cx="889000" cy="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122437</xdr:rowOff>
    </xdr:from>
    <xdr:to>
      <xdr:col>15</xdr:col>
      <xdr:colOff>50800</xdr:colOff>
      <xdr:row>57</xdr:row>
      <xdr:rowOff>126757</xdr:rowOff>
    </xdr:to>
    <xdr:cxnSp macro="">
      <xdr:nvCxnSpPr>
        <xdr:cNvPr id="123" name="直線コネクタ 122"/>
        <xdr:cNvCxnSpPr/>
      </xdr:nvCxnSpPr>
      <xdr:spPr>
        <a:xfrm flipV="1">
          <a:off x="2019300" y="9895087"/>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126757</xdr:rowOff>
    </xdr:from>
    <xdr:to>
      <xdr:col>10</xdr:col>
      <xdr:colOff>114300</xdr:colOff>
      <xdr:row>57</xdr:row>
      <xdr:rowOff>163799</xdr:rowOff>
    </xdr:to>
    <xdr:cxnSp macro="">
      <xdr:nvCxnSpPr>
        <xdr:cNvPr id="126" name="直線コネクタ 125"/>
        <xdr:cNvCxnSpPr/>
      </xdr:nvCxnSpPr>
      <xdr:spPr>
        <a:xfrm flipV="1">
          <a:off x="1130300" y="9899407"/>
          <a:ext cx="889000" cy="3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126193</xdr:rowOff>
    </xdr:from>
    <xdr:to>
      <xdr:col>24</xdr:col>
      <xdr:colOff>114300</xdr:colOff>
      <xdr:row>57</xdr:row>
      <xdr:rowOff>56343</xdr:rowOff>
    </xdr:to>
    <xdr:sp macro="" textlink="">
      <xdr:nvSpPr>
        <xdr:cNvPr id="136" name="楕円 135"/>
        <xdr:cNvSpPr/>
      </xdr:nvSpPr>
      <xdr:spPr>
        <a:xfrm>
          <a:off x="4584700" y="97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149070</xdr:rowOff>
    </xdr:from>
    <xdr:ext cx="599010" cy="259045"/>
    <xdr:sp macro="" textlink="">
      <xdr:nvSpPr>
        <xdr:cNvPr id="137" name="物件費該当値テキスト"/>
        <xdr:cNvSpPr txBox="1"/>
      </xdr:nvSpPr>
      <xdr:spPr>
        <a:xfrm>
          <a:off x="4686300" y="957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36043</xdr:rowOff>
    </xdr:from>
    <xdr:to>
      <xdr:col>20</xdr:col>
      <xdr:colOff>38100</xdr:colOff>
      <xdr:row>57</xdr:row>
      <xdr:rowOff>137643</xdr:rowOff>
    </xdr:to>
    <xdr:sp macro="" textlink="">
      <xdr:nvSpPr>
        <xdr:cNvPr id="138" name="楕円 137"/>
        <xdr:cNvSpPr/>
      </xdr:nvSpPr>
      <xdr:spPr>
        <a:xfrm>
          <a:off x="3746500" y="98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154170</xdr:rowOff>
    </xdr:from>
    <xdr:ext cx="599010" cy="259045"/>
    <xdr:sp macro="" textlink="">
      <xdr:nvSpPr>
        <xdr:cNvPr id="139" name="テキスト ボックス 138"/>
        <xdr:cNvSpPr txBox="1"/>
      </xdr:nvSpPr>
      <xdr:spPr>
        <a:xfrm>
          <a:off x="3497795" y="958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71637</xdr:rowOff>
    </xdr:from>
    <xdr:to>
      <xdr:col>15</xdr:col>
      <xdr:colOff>101600</xdr:colOff>
      <xdr:row>58</xdr:row>
      <xdr:rowOff>1787</xdr:rowOff>
    </xdr:to>
    <xdr:sp macro="" textlink="">
      <xdr:nvSpPr>
        <xdr:cNvPr id="140" name="楕円 139"/>
        <xdr:cNvSpPr/>
      </xdr:nvSpPr>
      <xdr:spPr>
        <a:xfrm>
          <a:off x="2857500" y="98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18314</xdr:rowOff>
    </xdr:from>
    <xdr:ext cx="599010" cy="259045"/>
    <xdr:sp macro="" textlink="">
      <xdr:nvSpPr>
        <xdr:cNvPr id="141" name="テキスト ボックス 140"/>
        <xdr:cNvSpPr txBox="1"/>
      </xdr:nvSpPr>
      <xdr:spPr>
        <a:xfrm>
          <a:off x="2608795" y="961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75957</xdr:rowOff>
    </xdr:from>
    <xdr:to>
      <xdr:col>10</xdr:col>
      <xdr:colOff>165100</xdr:colOff>
      <xdr:row>58</xdr:row>
      <xdr:rowOff>6107</xdr:rowOff>
    </xdr:to>
    <xdr:sp macro="" textlink="">
      <xdr:nvSpPr>
        <xdr:cNvPr id="142" name="楕円 141"/>
        <xdr:cNvSpPr/>
      </xdr:nvSpPr>
      <xdr:spPr>
        <a:xfrm>
          <a:off x="1968500" y="98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22634</xdr:rowOff>
    </xdr:from>
    <xdr:ext cx="599010" cy="259045"/>
    <xdr:sp macro="" textlink="">
      <xdr:nvSpPr>
        <xdr:cNvPr id="143" name="テキスト ボックス 142"/>
        <xdr:cNvSpPr txBox="1"/>
      </xdr:nvSpPr>
      <xdr:spPr>
        <a:xfrm>
          <a:off x="1719795" y="962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112999</xdr:rowOff>
    </xdr:from>
    <xdr:to>
      <xdr:col>6</xdr:col>
      <xdr:colOff>38100</xdr:colOff>
      <xdr:row>58</xdr:row>
      <xdr:rowOff>43149</xdr:rowOff>
    </xdr:to>
    <xdr:sp macro="" textlink="">
      <xdr:nvSpPr>
        <xdr:cNvPr id="144" name="楕円 143"/>
        <xdr:cNvSpPr/>
      </xdr:nvSpPr>
      <xdr:spPr>
        <a:xfrm>
          <a:off x="1079500" y="988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59676</xdr:rowOff>
    </xdr:from>
    <xdr:ext cx="599010" cy="259045"/>
    <xdr:sp macro="" textlink="">
      <xdr:nvSpPr>
        <xdr:cNvPr id="145" name="テキスト ボックス 144"/>
        <xdr:cNvSpPr txBox="1"/>
      </xdr:nvSpPr>
      <xdr:spPr>
        <a:xfrm>
          <a:off x="830795" y="966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2718</xdr:rowOff>
    </xdr:from>
    <xdr:to>
      <xdr:col>24</xdr:col>
      <xdr:colOff>63500</xdr:colOff>
      <xdr:row>77</xdr:row>
      <xdr:rowOff>95821</xdr:rowOff>
    </xdr:to>
    <xdr:cxnSp macro="">
      <xdr:nvCxnSpPr>
        <xdr:cNvPr id="170" name="直線コネクタ 169"/>
        <xdr:cNvCxnSpPr/>
      </xdr:nvCxnSpPr>
      <xdr:spPr>
        <a:xfrm flipV="1">
          <a:off x="3797300" y="13204368"/>
          <a:ext cx="838200" cy="9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46837</xdr:rowOff>
    </xdr:from>
    <xdr:to>
      <xdr:col>19</xdr:col>
      <xdr:colOff>177800</xdr:colOff>
      <xdr:row>77</xdr:row>
      <xdr:rowOff>95821</xdr:rowOff>
    </xdr:to>
    <xdr:cxnSp macro="">
      <xdr:nvCxnSpPr>
        <xdr:cNvPr id="173" name="直線コネクタ 172"/>
        <xdr:cNvCxnSpPr/>
      </xdr:nvCxnSpPr>
      <xdr:spPr>
        <a:xfrm>
          <a:off x="2908300" y="13248487"/>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46837</xdr:rowOff>
    </xdr:from>
    <xdr:to>
      <xdr:col>15</xdr:col>
      <xdr:colOff>50800</xdr:colOff>
      <xdr:row>77</xdr:row>
      <xdr:rowOff>131807</xdr:rowOff>
    </xdr:to>
    <xdr:cxnSp macro="">
      <xdr:nvCxnSpPr>
        <xdr:cNvPr id="176" name="直線コネクタ 175"/>
        <xdr:cNvCxnSpPr/>
      </xdr:nvCxnSpPr>
      <xdr:spPr>
        <a:xfrm flipV="1">
          <a:off x="2019300" y="13248487"/>
          <a:ext cx="889000" cy="8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124623</xdr:rowOff>
    </xdr:from>
    <xdr:to>
      <xdr:col>10</xdr:col>
      <xdr:colOff>114300</xdr:colOff>
      <xdr:row>77</xdr:row>
      <xdr:rowOff>131807</xdr:rowOff>
    </xdr:to>
    <xdr:cxnSp macro="">
      <xdr:nvCxnSpPr>
        <xdr:cNvPr id="179" name="直線コネクタ 178"/>
        <xdr:cNvCxnSpPr/>
      </xdr:nvCxnSpPr>
      <xdr:spPr>
        <a:xfrm>
          <a:off x="1130300" y="13326273"/>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123368</xdr:rowOff>
    </xdr:from>
    <xdr:to>
      <xdr:col>24</xdr:col>
      <xdr:colOff>114300</xdr:colOff>
      <xdr:row>77</xdr:row>
      <xdr:rowOff>53518</xdr:rowOff>
    </xdr:to>
    <xdr:sp macro="" textlink="">
      <xdr:nvSpPr>
        <xdr:cNvPr id="189" name="楕円 188"/>
        <xdr:cNvSpPr/>
      </xdr:nvSpPr>
      <xdr:spPr>
        <a:xfrm>
          <a:off x="4584700" y="131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146245</xdr:rowOff>
    </xdr:from>
    <xdr:ext cx="534377" cy="259045"/>
    <xdr:sp macro="" textlink="">
      <xdr:nvSpPr>
        <xdr:cNvPr id="190" name="維持補修費該当値テキスト"/>
        <xdr:cNvSpPr txBox="1"/>
      </xdr:nvSpPr>
      <xdr:spPr>
        <a:xfrm>
          <a:off x="4686300" y="1300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45021</xdr:rowOff>
    </xdr:from>
    <xdr:to>
      <xdr:col>20</xdr:col>
      <xdr:colOff>38100</xdr:colOff>
      <xdr:row>77</xdr:row>
      <xdr:rowOff>146621</xdr:rowOff>
    </xdr:to>
    <xdr:sp macro="" textlink="">
      <xdr:nvSpPr>
        <xdr:cNvPr id="191" name="楕円 190"/>
        <xdr:cNvSpPr/>
      </xdr:nvSpPr>
      <xdr:spPr>
        <a:xfrm>
          <a:off x="3746500" y="132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137748</xdr:rowOff>
    </xdr:from>
    <xdr:ext cx="534377" cy="259045"/>
    <xdr:sp macro="" textlink="">
      <xdr:nvSpPr>
        <xdr:cNvPr id="192" name="テキスト ボックス 191"/>
        <xdr:cNvSpPr txBox="1"/>
      </xdr:nvSpPr>
      <xdr:spPr>
        <a:xfrm>
          <a:off x="3530111" y="1333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167487</xdr:rowOff>
    </xdr:from>
    <xdr:to>
      <xdr:col>15</xdr:col>
      <xdr:colOff>101600</xdr:colOff>
      <xdr:row>77</xdr:row>
      <xdr:rowOff>97637</xdr:rowOff>
    </xdr:to>
    <xdr:sp macro="" textlink="">
      <xdr:nvSpPr>
        <xdr:cNvPr id="193" name="楕円 192"/>
        <xdr:cNvSpPr/>
      </xdr:nvSpPr>
      <xdr:spPr>
        <a:xfrm>
          <a:off x="2857500" y="1319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114164</xdr:rowOff>
    </xdr:from>
    <xdr:ext cx="534377" cy="259045"/>
    <xdr:sp macro="" textlink="">
      <xdr:nvSpPr>
        <xdr:cNvPr id="194" name="テキスト ボックス 193"/>
        <xdr:cNvSpPr txBox="1"/>
      </xdr:nvSpPr>
      <xdr:spPr>
        <a:xfrm>
          <a:off x="2641111" y="1297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81007</xdr:rowOff>
    </xdr:from>
    <xdr:to>
      <xdr:col>10</xdr:col>
      <xdr:colOff>165100</xdr:colOff>
      <xdr:row>78</xdr:row>
      <xdr:rowOff>11157</xdr:rowOff>
    </xdr:to>
    <xdr:sp macro="" textlink="">
      <xdr:nvSpPr>
        <xdr:cNvPr id="195" name="楕円 194"/>
        <xdr:cNvSpPr/>
      </xdr:nvSpPr>
      <xdr:spPr>
        <a:xfrm>
          <a:off x="1968500" y="132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2284</xdr:rowOff>
    </xdr:from>
    <xdr:ext cx="534377" cy="259045"/>
    <xdr:sp macro="" textlink="">
      <xdr:nvSpPr>
        <xdr:cNvPr id="196" name="テキスト ボックス 195"/>
        <xdr:cNvSpPr txBox="1"/>
      </xdr:nvSpPr>
      <xdr:spPr>
        <a:xfrm>
          <a:off x="1752111" y="133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73823</xdr:rowOff>
    </xdr:from>
    <xdr:to>
      <xdr:col>6</xdr:col>
      <xdr:colOff>38100</xdr:colOff>
      <xdr:row>78</xdr:row>
      <xdr:rowOff>3973</xdr:rowOff>
    </xdr:to>
    <xdr:sp macro="" textlink="">
      <xdr:nvSpPr>
        <xdr:cNvPr id="197" name="楕円 196"/>
        <xdr:cNvSpPr/>
      </xdr:nvSpPr>
      <xdr:spPr>
        <a:xfrm>
          <a:off x="1079500" y="1327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166550</xdr:rowOff>
    </xdr:from>
    <xdr:ext cx="534377" cy="259045"/>
    <xdr:sp macro="" textlink="">
      <xdr:nvSpPr>
        <xdr:cNvPr id="198" name="テキスト ボックス 197"/>
        <xdr:cNvSpPr txBox="1"/>
      </xdr:nvSpPr>
      <xdr:spPr>
        <a:xfrm>
          <a:off x="863111" y="1336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84665</xdr:rowOff>
    </xdr:from>
    <xdr:to>
      <xdr:col>24</xdr:col>
      <xdr:colOff>63500</xdr:colOff>
      <xdr:row>95</xdr:row>
      <xdr:rowOff>105581</xdr:rowOff>
    </xdr:to>
    <xdr:cxnSp macro="">
      <xdr:nvCxnSpPr>
        <xdr:cNvPr id="231" name="直線コネクタ 230"/>
        <xdr:cNvCxnSpPr/>
      </xdr:nvCxnSpPr>
      <xdr:spPr>
        <a:xfrm>
          <a:off x="3797300" y="16372415"/>
          <a:ext cx="8382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84665</xdr:rowOff>
    </xdr:from>
    <xdr:to>
      <xdr:col>19</xdr:col>
      <xdr:colOff>177800</xdr:colOff>
      <xdr:row>95</xdr:row>
      <xdr:rowOff>167903</xdr:rowOff>
    </xdr:to>
    <xdr:cxnSp macro="">
      <xdr:nvCxnSpPr>
        <xdr:cNvPr id="234" name="直線コネクタ 233"/>
        <xdr:cNvCxnSpPr/>
      </xdr:nvCxnSpPr>
      <xdr:spPr>
        <a:xfrm flipV="1">
          <a:off x="2908300" y="16372415"/>
          <a:ext cx="889000" cy="8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111030</xdr:rowOff>
    </xdr:from>
    <xdr:to>
      <xdr:col>15</xdr:col>
      <xdr:colOff>50800</xdr:colOff>
      <xdr:row>95</xdr:row>
      <xdr:rowOff>167903</xdr:rowOff>
    </xdr:to>
    <xdr:cxnSp macro="">
      <xdr:nvCxnSpPr>
        <xdr:cNvPr id="237" name="直線コネクタ 236"/>
        <xdr:cNvCxnSpPr/>
      </xdr:nvCxnSpPr>
      <xdr:spPr>
        <a:xfrm>
          <a:off x="2019300" y="16398780"/>
          <a:ext cx="889000" cy="5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111030</xdr:rowOff>
    </xdr:from>
    <xdr:to>
      <xdr:col>10</xdr:col>
      <xdr:colOff>114300</xdr:colOff>
      <xdr:row>96</xdr:row>
      <xdr:rowOff>12999</xdr:rowOff>
    </xdr:to>
    <xdr:cxnSp macro="">
      <xdr:nvCxnSpPr>
        <xdr:cNvPr id="240" name="直線コネクタ 239"/>
        <xdr:cNvCxnSpPr/>
      </xdr:nvCxnSpPr>
      <xdr:spPr>
        <a:xfrm flipV="1">
          <a:off x="1130300" y="16398780"/>
          <a:ext cx="8890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54781</xdr:rowOff>
    </xdr:from>
    <xdr:to>
      <xdr:col>24</xdr:col>
      <xdr:colOff>114300</xdr:colOff>
      <xdr:row>95</xdr:row>
      <xdr:rowOff>156381</xdr:rowOff>
    </xdr:to>
    <xdr:sp macro="" textlink="">
      <xdr:nvSpPr>
        <xdr:cNvPr id="250" name="楕円 249"/>
        <xdr:cNvSpPr/>
      </xdr:nvSpPr>
      <xdr:spPr>
        <a:xfrm>
          <a:off x="4584700" y="163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77658</xdr:rowOff>
    </xdr:from>
    <xdr:ext cx="534377" cy="259045"/>
    <xdr:sp macro="" textlink="">
      <xdr:nvSpPr>
        <xdr:cNvPr id="251" name="扶助費該当値テキスト"/>
        <xdr:cNvSpPr txBox="1"/>
      </xdr:nvSpPr>
      <xdr:spPr>
        <a:xfrm>
          <a:off x="4686300" y="1619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33865</xdr:rowOff>
    </xdr:from>
    <xdr:to>
      <xdr:col>20</xdr:col>
      <xdr:colOff>38100</xdr:colOff>
      <xdr:row>95</xdr:row>
      <xdr:rowOff>135465</xdr:rowOff>
    </xdr:to>
    <xdr:sp macro="" textlink="">
      <xdr:nvSpPr>
        <xdr:cNvPr id="252" name="楕円 251"/>
        <xdr:cNvSpPr/>
      </xdr:nvSpPr>
      <xdr:spPr>
        <a:xfrm>
          <a:off x="3746500" y="163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151992</xdr:rowOff>
    </xdr:from>
    <xdr:ext cx="534377" cy="259045"/>
    <xdr:sp macro="" textlink="">
      <xdr:nvSpPr>
        <xdr:cNvPr id="253" name="テキスト ボックス 252"/>
        <xdr:cNvSpPr txBox="1"/>
      </xdr:nvSpPr>
      <xdr:spPr>
        <a:xfrm>
          <a:off x="3530111" y="160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117103</xdr:rowOff>
    </xdr:from>
    <xdr:to>
      <xdr:col>15</xdr:col>
      <xdr:colOff>101600</xdr:colOff>
      <xdr:row>96</xdr:row>
      <xdr:rowOff>47253</xdr:rowOff>
    </xdr:to>
    <xdr:sp macro="" textlink="">
      <xdr:nvSpPr>
        <xdr:cNvPr id="254" name="楕円 253"/>
        <xdr:cNvSpPr/>
      </xdr:nvSpPr>
      <xdr:spPr>
        <a:xfrm>
          <a:off x="2857500" y="1640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63780</xdr:rowOff>
    </xdr:from>
    <xdr:ext cx="534377" cy="259045"/>
    <xdr:sp macro="" textlink="">
      <xdr:nvSpPr>
        <xdr:cNvPr id="255" name="テキスト ボックス 254"/>
        <xdr:cNvSpPr txBox="1"/>
      </xdr:nvSpPr>
      <xdr:spPr>
        <a:xfrm>
          <a:off x="2641111" y="1618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60230</xdr:rowOff>
    </xdr:from>
    <xdr:to>
      <xdr:col>10</xdr:col>
      <xdr:colOff>165100</xdr:colOff>
      <xdr:row>95</xdr:row>
      <xdr:rowOff>161830</xdr:rowOff>
    </xdr:to>
    <xdr:sp macro="" textlink="">
      <xdr:nvSpPr>
        <xdr:cNvPr id="256" name="楕円 255"/>
        <xdr:cNvSpPr/>
      </xdr:nvSpPr>
      <xdr:spPr>
        <a:xfrm>
          <a:off x="1968500" y="163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6907</xdr:rowOff>
    </xdr:from>
    <xdr:ext cx="534377" cy="259045"/>
    <xdr:sp macro="" textlink="">
      <xdr:nvSpPr>
        <xdr:cNvPr id="257" name="テキスト ボックス 256"/>
        <xdr:cNvSpPr txBox="1"/>
      </xdr:nvSpPr>
      <xdr:spPr>
        <a:xfrm>
          <a:off x="1752111" y="161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133649</xdr:rowOff>
    </xdr:from>
    <xdr:to>
      <xdr:col>6</xdr:col>
      <xdr:colOff>38100</xdr:colOff>
      <xdr:row>96</xdr:row>
      <xdr:rowOff>63799</xdr:rowOff>
    </xdr:to>
    <xdr:sp macro="" textlink="">
      <xdr:nvSpPr>
        <xdr:cNvPr id="258" name="楕円 257"/>
        <xdr:cNvSpPr/>
      </xdr:nvSpPr>
      <xdr:spPr>
        <a:xfrm>
          <a:off x="1079500" y="164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80326</xdr:rowOff>
    </xdr:from>
    <xdr:ext cx="534377" cy="259045"/>
    <xdr:sp macro="" textlink="">
      <xdr:nvSpPr>
        <xdr:cNvPr id="259" name="テキスト ボックス 258"/>
        <xdr:cNvSpPr txBox="1"/>
      </xdr:nvSpPr>
      <xdr:spPr>
        <a:xfrm>
          <a:off x="863111" y="161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74316</xdr:rowOff>
    </xdr:from>
    <xdr:to>
      <xdr:col>55</xdr:col>
      <xdr:colOff>0</xdr:colOff>
      <xdr:row>37</xdr:row>
      <xdr:rowOff>126902</xdr:rowOff>
    </xdr:to>
    <xdr:cxnSp macro="">
      <xdr:nvCxnSpPr>
        <xdr:cNvPr id="290" name="直線コネクタ 289"/>
        <xdr:cNvCxnSpPr/>
      </xdr:nvCxnSpPr>
      <xdr:spPr>
        <a:xfrm flipV="1">
          <a:off x="9639300" y="6417966"/>
          <a:ext cx="838200" cy="5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123745</xdr:rowOff>
    </xdr:from>
    <xdr:to>
      <xdr:col>50</xdr:col>
      <xdr:colOff>114300</xdr:colOff>
      <xdr:row>37</xdr:row>
      <xdr:rowOff>126902</xdr:rowOff>
    </xdr:to>
    <xdr:cxnSp macro="">
      <xdr:nvCxnSpPr>
        <xdr:cNvPr id="293" name="直線コネクタ 292"/>
        <xdr:cNvCxnSpPr/>
      </xdr:nvCxnSpPr>
      <xdr:spPr>
        <a:xfrm>
          <a:off x="8750300" y="6467395"/>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107329</xdr:rowOff>
    </xdr:from>
    <xdr:to>
      <xdr:col>45</xdr:col>
      <xdr:colOff>177800</xdr:colOff>
      <xdr:row>37</xdr:row>
      <xdr:rowOff>123745</xdr:rowOff>
    </xdr:to>
    <xdr:cxnSp macro="">
      <xdr:nvCxnSpPr>
        <xdr:cNvPr id="296" name="直線コネクタ 295"/>
        <xdr:cNvCxnSpPr/>
      </xdr:nvCxnSpPr>
      <xdr:spPr>
        <a:xfrm>
          <a:off x="7861300" y="6450979"/>
          <a:ext cx="889000" cy="1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105763</xdr:rowOff>
    </xdr:from>
    <xdr:to>
      <xdr:col>41</xdr:col>
      <xdr:colOff>50800</xdr:colOff>
      <xdr:row>37</xdr:row>
      <xdr:rowOff>107329</xdr:rowOff>
    </xdr:to>
    <xdr:cxnSp macro="">
      <xdr:nvCxnSpPr>
        <xdr:cNvPr id="299" name="直線コネクタ 298"/>
        <xdr:cNvCxnSpPr/>
      </xdr:nvCxnSpPr>
      <xdr:spPr>
        <a:xfrm>
          <a:off x="6972300" y="6449413"/>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23516</xdr:rowOff>
    </xdr:from>
    <xdr:to>
      <xdr:col>55</xdr:col>
      <xdr:colOff>50800</xdr:colOff>
      <xdr:row>37</xdr:row>
      <xdr:rowOff>125116</xdr:rowOff>
    </xdr:to>
    <xdr:sp macro="" textlink="">
      <xdr:nvSpPr>
        <xdr:cNvPr id="309" name="楕円 308"/>
        <xdr:cNvSpPr/>
      </xdr:nvSpPr>
      <xdr:spPr>
        <a:xfrm>
          <a:off x="10426700" y="636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46393</xdr:rowOff>
    </xdr:from>
    <xdr:ext cx="599010" cy="259045"/>
    <xdr:sp macro="" textlink="">
      <xdr:nvSpPr>
        <xdr:cNvPr id="310" name="補助費等該当値テキスト"/>
        <xdr:cNvSpPr txBox="1"/>
      </xdr:nvSpPr>
      <xdr:spPr>
        <a:xfrm>
          <a:off x="10528300" y="621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76102</xdr:rowOff>
    </xdr:from>
    <xdr:to>
      <xdr:col>50</xdr:col>
      <xdr:colOff>165100</xdr:colOff>
      <xdr:row>38</xdr:row>
      <xdr:rowOff>6252</xdr:rowOff>
    </xdr:to>
    <xdr:sp macro="" textlink="">
      <xdr:nvSpPr>
        <xdr:cNvPr id="311" name="楕円 310"/>
        <xdr:cNvSpPr/>
      </xdr:nvSpPr>
      <xdr:spPr>
        <a:xfrm>
          <a:off x="9588500" y="641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22779</xdr:rowOff>
    </xdr:from>
    <xdr:ext cx="599010" cy="259045"/>
    <xdr:sp macro="" textlink="">
      <xdr:nvSpPr>
        <xdr:cNvPr id="312" name="テキスト ボックス 311"/>
        <xdr:cNvSpPr txBox="1"/>
      </xdr:nvSpPr>
      <xdr:spPr>
        <a:xfrm>
          <a:off x="9339795" y="619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72945</xdr:rowOff>
    </xdr:from>
    <xdr:to>
      <xdr:col>46</xdr:col>
      <xdr:colOff>38100</xdr:colOff>
      <xdr:row>38</xdr:row>
      <xdr:rowOff>3095</xdr:rowOff>
    </xdr:to>
    <xdr:sp macro="" textlink="">
      <xdr:nvSpPr>
        <xdr:cNvPr id="313" name="楕円 312"/>
        <xdr:cNvSpPr/>
      </xdr:nvSpPr>
      <xdr:spPr>
        <a:xfrm>
          <a:off x="8699500" y="641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19622</xdr:rowOff>
    </xdr:from>
    <xdr:ext cx="599010" cy="259045"/>
    <xdr:sp macro="" textlink="">
      <xdr:nvSpPr>
        <xdr:cNvPr id="314" name="テキスト ボックス 313"/>
        <xdr:cNvSpPr txBox="1"/>
      </xdr:nvSpPr>
      <xdr:spPr>
        <a:xfrm>
          <a:off x="8450795" y="61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56529</xdr:rowOff>
    </xdr:from>
    <xdr:to>
      <xdr:col>41</xdr:col>
      <xdr:colOff>101600</xdr:colOff>
      <xdr:row>37</xdr:row>
      <xdr:rowOff>158129</xdr:rowOff>
    </xdr:to>
    <xdr:sp macro="" textlink="">
      <xdr:nvSpPr>
        <xdr:cNvPr id="315" name="楕円 314"/>
        <xdr:cNvSpPr/>
      </xdr:nvSpPr>
      <xdr:spPr>
        <a:xfrm>
          <a:off x="7810500" y="64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3206</xdr:rowOff>
    </xdr:from>
    <xdr:ext cx="599010" cy="259045"/>
    <xdr:sp macro="" textlink="">
      <xdr:nvSpPr>
        <xdr:cNvPr id="316" name="テキスト ボックス 315"/>
        <xdr:cNvSpPr txBox="1"/>
      </xdr:nvSpPr>
      <xdr:spPr>
        <a:xfrm>
          <a:off x="7561795" y="617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54963</xdr:rowOff>
    </xdr:from>
    <xdr:to>
      <xdr:col>36</xdr:col>
      <xdr:colOff>165100</xdr:colOff>
      <xdr:row>37</xdr:row>
      <xdr:rowOff>156563</xdr:rowOff>
    </xdr:to>
    <xdr:sp macro="" textlink="">
      <xdr:nvSpPr>
        <xdr:cNvPr id="317" name="楕円 316"/>
        <xdr:cNvSpPr/>
      </xdr:nvSpPr>
      <xdr:spPr>
        <a:xfrm>
          <a:off x="6921500" y="63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1640</xdr:rowOff>
    </xdr:from>
    <xdr:ext cx="599010" cy="259045"/>
    <xdr:sp macro="" textlink="">
      <xdr:nvSpPr>
        <xdr:cNvPr id="318" name="テキスト ボックス 317"/>
        <xdr:cNvSpPr txBox="1"/>
      </xdr:nvSpPr>
      <xdr:spPr>
        <a:xfrm>
          <a:off x="6672795" y="617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44170</xdr:rowOff>
    </xdr:from>
    <xdr:to>
      <xdr:col>55</xdr:col>
      <xdr:colOff>0</xdr:colOff>
      <xdr:row>57</xdr:row>
      <xdr:rowOff>5090</xdr:rowOff>
    </xdr:to>
    <xdr:cxnSp macro="">
      <xdr:nvCxnSpPr>
        <xdr:cNvPr id="345" name="直線コネクタ 344"/>
        <xdr:cNvCxnSpPr/>
      </xdr:nvCxnSpPr>
      <xdr:spPr>
        <a:xfrm flipV="1">
          <a:off x="9639300" y="9645370"/>
          <a:ext cx="838200" cy="1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5090</xdr:rowOff>
    </xdr:from>
    <xdr:to>
      <xdr:col>50</xdr:col>
      <xdr:colOff>114300</xdr:colOff>
      <xdr:row>57</xdr:row>
      <xdr:rowOff>126092</xdr:rowOff>
    </xdr:to>
    <xdr:cxnSp macro="">
      <xdr:nvCxnSpPr>
        <xdr:cNvPr id="348" name="直線コネクタ 347"/>
        <xdr:cNvCxnSpPr/>
      </xdr:nvCxnSpPr>
      <xdr:spPr>
        <a:xfrm flipV="1">
          <a:off x="8750300" y="9777740"/>
          <a:ext cx="889000" cy="1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109526</xdr:rowOff>
    </xdr:from>
    <xdr:to>
      <xdr:col>45</xdr:col>
      <xdr:colOff>177800</xdr:colOff>
      <xdr:row>57</xdr:row>
      <xdr:rowOff>126092</xdr:rowOff>
    </xdr:to>
    <xdr:cxnSp macro="">
      <xdr:nvCxnSpPr>
        <xdr:cNvPr id="351" name="直線コネクタ 350"/>
        <xdr:cNvCxnSpPr/>
      </xdr:nvCxnSpPr>
      <xdr:spPr>
        <a:xfrm>
          <a:off x="7861300" y="9882176"/>
          <a:ext cx="8890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109526</xdr:rowOff>
    </xdr:from>
    <xdr:to>
      <xdr:col>41</xdr:col>
      <xdr:colOff>50800</xdr:colOff>
      <xdr:row>57</xdr:row>
      <xdr:rowOff>119411</xdr:rowOff>
    </xdr:to>
    <xdr:cxnSp macro="">
      <xdr:nvCxnSpPr>
        <xdr:cNvPr id="354" name="直線コネクタ 353"/>
        <xdr:cNvCxnSpPr/>
      </xdr:nvCxnSpPr>
      <xdr:spPr>
        <a:xfrm flipV="1">
          <a:off x="6972300" y="9882176"/>
          <a:ext cx="889000" cy="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164820</xdr:rowOff>
    </xdr:from>
    <xdr:to>
      <xdr:col>55</xdr:col>
      <xdr:colOff>50800</xdr:colOff>
      <xdr:row>56</xdr:row>
      <xdr:rowOff>94970</xdr:rowOff>
    </xdr:to>
    <xdr:sp macro="" textlink="">
      <xdr:nvSpPr>
        <xdr:cNvPr id="364" name="楕円 363"/>
        <xdr:cNvSpPr/>
      </xdr:nvSpPr>
      <xdr:spPr>
        <a:xfrm>
          <a:off x="10426700" y="95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16247</xdr:rowOff>
    </xdr:from>
    <xdr:ext cx="599010" cy="259045"/>
    <xdr:sp macro="" textlink="">
      <xdr:nvSpPr>
        <xdr:cNvPr id="365" name="普通建設事業費該当値テキスト"/>
        <xdr:cNvSpPr txBox="1"/>
      </xdr:nvSpPr>
      <xdr:spPr>
        <a:xfrm>
          <a:off x="10528300" y="944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125740</xdr:rowOff>
    </xdr:from>
    <xdr:to>
      <xdr:col>50</xdr:col>
      <xdr:colOff>165100</xdr:colOff>
      <xdr:row>57</xdr:row>
      <xdr:rowOff>55890</xdr:rowOff>
    </xdr:to>
    <xdr:sp macro="" textlink="">
      <xdr:nvSpPr>
        <xdr:cNvPr id="366" name="楕円 365"/>
        <xdr:cNvSpPr/>
      </xdr:nvSpPr>
      <xdr:spPr>
        <a:xfrm>
          <a:off x="9588500" y="972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72417</xdr:rowOff>
    </xdr:from>
    <xdr:ext cx="599010" cy="259045"/>
    <xdr:sp macro="" textlink="">
      <xdr:nvSpPr>
        <xdr:cNvPr id="367" name="テキスト ボックス 366"/>
        <xdr:cNvSpPr txBox="1"/>
      </xdr:nvSpPr>
      <xdr:spPr>
        <a:xfrm>
          <a:off x="9339795" y="950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75292</xdr:rowOff>
    </xdr:from>
    <xdr:to>
      <xdr:col>46</xdr:col>
      <xdr:colOff>38100</xdr:colOff>
      <xdr:row>58</xdr:row>
      <xdr:rowOff>5442</xdr:rowOff>
    </xdr:to>
    <xdr:sp macro="" textlink="">
      <xdr:nvSpPr>
        <xdr:cNvPr id="368" name="楕円 367"/>
        <xdr:cNvSpPr/>
      </xdr:nvSpPr>
      <xdr:spPr>
        <a:xfrm>
          <a:off x="8699500" y="98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21969</xdr:rowOff>
    </xdr:from>
    <xdr:ext cx="599010" cy="259045"/>
    <xdr:sp macro="" textlink="">
      <xdr:nvSpPr>
        <xdr:cNvPr id="369" name="テキスト ボックス 368"/>
        <xdr:cNvSpPr txBox="1"/>
      </xdr:nvSpPr>
      <xdr:spPr>
        <a:xfrm>
          <a:off x="8450795" y="96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58726</xdr:rowOff>
    </xdr:from>
    <xdr:to>
      <xdr:col>41</xdr:col>
      <xdr:colOff>101600</xdr:colOff>
      <xdr:row>57</xdr:row>
      <xdr:rowOff>160326</xdr:rowOff>
    </xdr:to>
    <xdr:sp macro="" textlink="">
      <xdr:nvSpPr>
        <xdr:cNvPr id="370" name="楕円 369"/>
        <xdr:cNvSpPr/>
      </xdr:nvSpPr>
      <xdr:spPr>
        <a:xfrm>
          <a:off x="7810500" y="98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5403</xdr:rowOff>
    </xdr:from>
    <xdr:ext cx="599010" cy="259045"/>
    <xdr:sp macro="" textlink="">
      <xdr:nvSpPr>
        <xdr:cNvPr id="371" name="テキスト ボックス 370"/>
        <xdr:cNvSpPr txBox="1"/>
      </xdr:nvSpPr>
      <xdr:spPr>
        <a:xfrm>
          <a:off x="7561795" y="960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68611</xdr:rowOff>
    </xdr:from>
    <xdr:to>
      <xdr:col>36</xdr:col>
      <xdr:colOff>165100</xdr:colOff>
      <xdr:row>57</xdr:row>
      <xdr:rowOff>170211</xdr:rowOff>
    </xdr:to>
    <xdr:sp macro="" textlink="">
      <xdr:nvSpPr>
        <xdr:cNvPr id="372" name="楕円 371"/>
        <xdr:cNvSpPr/>
      </xdr:nvSpPr>
      <xdr:spPr>
        <a:xfrm>
          <a:off x="6921500" y="984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15288</xdr:rowOff>
    </xdr:from>
    <xdr:ext cx="599010" cy="259045"/>
    <xdr:sp macro="" textlink="">
      <xdr:nvSpPr>
        <xdr:cNvPr id="373" name="テキスト ボックス 372"/>
        <xdr:cNvSpPr txBox="1"/>
      </xdr:nvSpPr>
      <xdr:spPr>
        <a:xfrm>
          <a:off x="6672795" y="961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25167</xdr:rowOff>
    </xdr:from>
    <xdr:to>
      <xdr:col>55</xdr:col>
      <xdr:colOff>0</xdr:colOff>
      <xdr:row>75</xdr:row>
      <xdr:rowOff>7190</xdr:rowOff>
    </xdr:to>
    <xdr:cxnSp macro="">
      <xdr:nvCxnSpPr>
        <xdr:cNvPr id="404" name="直線コネクタ 403"/>
        <xdr:cNvCxnSpPr/>
      </xdr:nvCxnSpPr>
      <xdr:spPr>
        <a:xfrm flipV="1">
          <a:off x="9639300" y="12541017"/>
          <a:ext cx="838200" cy="32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7190</xdr:rowOff>
    </xdr:from>
    <xdr:to>
      <xdr:col>50</xdr:col>
      <xdr:colOff>114300</xdr:colOff>
      <xdr:row>77</xdr:row>
      <xdr:rowOff>83147</xdr:rowOff>
    </xdr:to>
    <xdr:cxnSp macro="">
      <xdr:nvCxnSpPr>
        <xdr:cNvPr id="407" name="直線コネクタ 406"/>
        <xdr:cNvCxnSpPr/>
      </xdr:nvCxnSpPr>
      <xdr:spPr>
        <a:xfrm flipV="1">
          <a:off x="8750300" y="12865940"/>
          <a:ext cx="889000" cy="41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160844</xdr:rowOff>
    </xdr:from>
    <xdr:to>
      <xdr:col>45</xdr:col>
      <xdr:colOff>177800</xdr:colOff>
      <xdr:row>77</xdr:row>
      <xdr:rowOff>83147</xdr:rowOff>
    </xdr:to>
    <xdr:cxnSp macro="">
      <xdr:nvCxnSpPr>
        <xdr:cNvPr id="410" name="直線コネクタ 409"/>
        <xdr:cNvCxnSpPr/>
      </xdr:nvCxnSpPr>
      <xdr:spPr>
        <a:xfrm>
          <a:off x="7861300" y="13191044"/>
          <a:ext cx="889000" cy="9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145817</xdr:rowOff>
    </xdr:from>
    <xdr:to>
      <xdr:col>55</xdr:col>
      <xdr:colOff>50800</xdr:colOff>
      <xdr:row>73</xdr:row>
      <xdr:rowOff>75967</xdr:rowOff>
    </xdr:to>
    <xdr:sp macro="" textlink="">
      <xdr:nvSpPr>
        <xdr:cNvPr id="420" name="楕円 419"/>
        <xdr:cNvSpPr/>
      </xdr:nvSpPr>
      <xdr:spPr>
        <a:xfrm>
          <a:off x="10426700" y="1249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168694</xdr:rowOff>
    </xdr:from>
    <xdr:ext cx="599010" cy="259045"/>
    <xdr:sp macro="" textlink="">
      <xdr:nvSpPr>
        <xdr:cNvPr id="421" name="普通建設事業費 （ うち新規整備　）該当値テキスト"/>
        <xdr:cNvSpPr txBox="1"/>
      </xdr:nvSpPr>
      <xdr:spPr>
        <a:xfrm>
          <a:off x="10528300" y="1234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127840</xdr:rowOff>
    </xdr:from>
    <xdr:to>
      <xdr:col>50</xdr:col>
      <xdr:colOff>165100</xdr:colOff>
      <xdr:row>75</xdr:row>
      <xdr:rowOff>57990</xdr:rowOff>
    </xdr:to>
    <xdr:sp macro="" textlink="">
      <xdr:nvSpPr>
        <xdr:cNvPr id="422" name="楕円 421"/>
        <xdr:cNvSpPr/>
      </xdr:nvSpPr>
      <xdr:spPr>
        <a:xfrm>
          <a:off x="9588500" y="1281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74517</xdr:rowOff>
    </xdr:from>
    <xdr:ext cx="599010" cy="259045"/>
    <xdr:sp macro="" textlink="">
      <xdr:nvSpPr>
        <xdr:cNvPr id="423" name="テキスト ボックス 422"/>
        <xdr:cNvSpPr txBox="1"/>
      </xdr:nvSpPr>
      <xdr:spPr>
        <a:xfrm>
          <a:off x="9339795" y="1259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32347</xdr:rowOff>
    </xdr:from>
    <xdr:to>
      <xdr:col>46</xdr:col>
      <xdr:colOff>38100</xdr:colOff>
      <xdr:row>77</xdr:row>
      <xdr:rowOff>133947</xdr:rowOff>
    </xdr:to>
    <xdr:sp macro="" textlink="">
      <xdr:nvSpPr>
        <xdr:cNvPr id="424" name="楕円 423"/>
        <xdr:cNvSpPr/>
      </xdr:nvSpPr>
      <xdr:spPr>
        <a:xfrm>
          <a:off x="8699500" y="132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150474</xdr:rowOff>
    </xdr:from>
    <xdr:ext cx="599010" cy="259045"/>
    <xdr:sp macro="" textlink="">
      <xdr:nvSpPr>
        <xdr:cNvPr id="425" name="テキスト ボックス 424"/>
        <xdr:cNvSpPr txBox="1"/>
      </xdr:nvSpPr>
      <xdr:spPr>
        <a:xfrm>
          <a:off x="8450795" y="130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110044</xdr:rowOff>
    </xdr:from>
    <xdr:to>
      <xdr:col>41</xdr:col>
      <xdr:colOff>101600</xdr:colOff>
      <xdr:row>77</xdr:row>
      <xdr:rowOff>40194</xdr:rowOff>
    </xdr:to>
    <xdr:sp macro="" textlink="">
      <xdr:nvSpPr>
        <xdr:cNvPr id="426" name="楕円 425"/>
        <xdr:cNvSpPr/>
      </xdr:nvSpPr>
      <xdr:spPr>
        <a:xfrm>
          <a:off x="7810500" y="1314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56721</xdr:rowOff>
    </xdr:from>
    <xdr:ext cx="599010" cy="259045"/>
    <xdr:sp macro="" textlink="">
      <xdr:nvSpPr>
        <xdr:cNvPr id="427" name="テキスト ボックス 426"/>
        <xdr:cNvSpPr txBox="1"/>
      </xdr:nvSpPr>
      <xdr:spPr>
        <a:xfrm>
          <a:off x="7561795" y="1291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65593</xdr:rowOff>
    </xdr:from>
    <xdr:to>
      <xdr:col>55</xdr:col>
      <xdr:colOff>0</xdr:colOff>
      <xdr:row>97</xdr:row>
      <xdr:rowOff>117632</xdr:rowOff>
    </xdr:to>
    <xdr:cxnSp macro="">
      <xdr:nvCxnSpPr>
        <xdr:cNvPr id="452" name="直線コネクタ 451"/>
        <xdr:cNvCxnSpPr/>
      </xdr:nvCxnSpPr>
      <xdr:spPr>
        <a:xfrm flipV="1">
          <a:off x="9639300" y="16696243"/>
          <a:ext cx="838200" cy="5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117632</xdr:rowOff>
    </xdr:from>
    <xdr:to>
      <xdr:col>50</xdr:col>
      <xdr:colOff>114300</xdr:colOff>
      <xdr:row>97</xdr:row>
      <xdr:rowOff>120067</xdr:rowOff>
    </xdr:to>
    <xdr:cxnSp macro="">
      <xdr:nvCxnSpPr>
        <xdr:cNvPr id="455" name="直線コネクタ 454"/>
        <xdr:cNvCxnSpPr/>
      </xdr:nvCxnSpPr>
      <xdr:spPr>
        <a:xfrm flipV="1">
          <a:off x="8750300" y="16748282"/>
          <a:ext cx="8890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120067</xdr:rowOff>
    </xdr:from>
    <xdr:to>
      <xdr:col>45</xdr:col>
      <xdr:colOff>177800</xdr:colOff>
      <xdr:row>98</xdr:row>
      <xdr:rowOff>9075</xdr:rowOff>
    </xdr:to>
    <xdr:cxnSp macro="">
      <xdr:nvCxnSpPr>
        <xdr:cNvPr id="458" name="直線コネクタ 457"/>
        <xdr:cNvCxnSpPr/>
      </xdr:nvCxnSpPr>
      <xdr:spPr>
        <a:xfrm flipV="1">
          <a:off x="7861300" y="16750717"/>
          <a:ext cx="889000" cy="6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14793</xdr:rowOff>
    </xdr:from>
    <xdr:to>
      <xdr:col>55</xdr:col>
      <xdr:colOff>50800</xdr:colOff>
      <xdr:row>97</xdr:row>
      <xdr:rowOff>116393</xdr:rowOff>
    </xdr:to>
    <xdr:sp macro="" textlink="">
      <xdr:nvSpPr>
        <xdr:cNvPr id="468" name="楕円 467"/>
        <xdr:cNvSpPr/>
      </xdr:nvSpPr>
      <xdr:spPr>
        <a:xfrm>
          <a:off x="10426700" y="1664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37670</xdr:rowOff>
    </xdr:from>
    <xdr:ext cx="599010" cy="259045"/>
    <xdr:sp macro="" textlink="">
      <xdr:nvSpPr>
        <xdr:cNvPr id="469" name="普通建設事業費 （ うち更新整備　）該当値テキスト"/>
        <xdr:cNvSpPr txBox="1"/>
      </xdr:nvSpPr>
      <xdr:spPr>
        <a:xfrm>
          <a:off x="10528300" y="1649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66832</xdr:rowOff>
    </xdr:from>
    <xdr:to>
      <xdr:col>50</xdr:col>
      <xdr:colOff>165100</xdr:colOff>
      <xdr:row>97</xdr:row>
      <xdr:rowOff>168432</xdr:rowOff>
    </xdr:to>
    <xdr:sp macro="" textlink="">
      <xdr:nvSpPr>
        <xdr:cNvPr id="470" name="楕円 469"/>
        <xdr:cNvSpPr/>
      </xdr:nvSpPr>
      <xdr:spPr>
        <a:xfrm>
          <a:off x="9588500" y="166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159559</xdr:rowOff>
    </xdr:from>
    <xdr:ext cx="599010" cy="259045"/>
    <xdr:sp macro="" textlink="">
      <xdr:nvSpPr>
        <xdr:cNvPr id="471" name="テキスト ボックス 470"/>
        <xdr:cNvSpPr txBox="1"/>
      </xdr:nvSpPr>
      <xdr:spPr>
        <a:xfrm>
          <a:off x="9339795" y="167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69267</xdr:rowOff>
    </xdr:from>
    <xdr:to>
      <xdr:col>46</xdr:col>
      <xdr:colOff>38100</xdr:colOff>
      <xdr:row>97</xdr:row>
      <xdr:rowOff>170867</xdr:rowOff>
    </xdr:to>
    <xdr:sp macro="" textlink="">
      <xdr:nvSpPr>
        <xdr:cNvPr id="472" name="楕円 471"/>
        <xdr:cNvSpPr/>
      </xdr:nvSpPr>
      <xdr:spPr>
        <a:xfrm>
          <a:off x="8699500" y="166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15944</xdr:rowOff>
    </xdr:from>
    <xdr:ext cx="599010" cy="259045"/>
    <xdr:sp macro="" textlink="">
      <xdr:nvSpPr>
        <xdr:cNvPr id="473" name="テキスト ボックス 472"/>
        <xdr:cNvSpPr txBox="1"/>
      </xdr:nvSpPr>
      <xdr:spPr>
        <a:xfrm>
          <a:off x="8450795" y="164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129725</xdr:rowOff>
    </xdr:from>
    <xdr:to>
      <xdr:col>41</xdr:col>
      <xdr:colOff>101600</xdr:colOff>
      <xdr:row>98</xdr:row>
      <xdr:rowOff>59875</xdr:rowOff>
    </xdr:to>
    <xdr:sp macro="" textlink="">
      <xdr:nvSpPr>
        <xdr:cNvPr id="474" name="楕円 473"/>
        <xdr:cNvSpPr/>
      </xdr:nvSpPr>
      <xdr:spPr>
        <a:xfrm>
          <a:off x="7810500" y="167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51002</xdr:rowOff>
    </xdr:from>
    <xdr:ext cx="534377" cy="259045"/>
    <xdr:sp macro="" textlink="">
      <xdr:nvSpPr>
        <xdr:cNvPr id="475" name="テキスト ボックス 474"/>
        <xdr:cNvSpPr txBox="1"/>
      </xdr:nvSpPr>
      <xdr:spPr>
        <a:xfrm>
          <a:off x="7594111" y="168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118920</xdr:rowOff>
    </xdr:from>
    <xdr:to>
      <xdr:col>85</xdr:col>
      <xdr:colOff>127000</xdr:colOff>
      <xdr:row>38</xdr:row>
      <xdr:rowOff>128213</xdr:rowOff>
    </xdr:to>
    <xdr:cxnSp macro="">
      <xdr:nvCxnSpPr>
        <xdr:cNvPr id="504" name="直線コネクタ 503"/>
        <xdr:cNvCxnSpPr/>
      </xdr:nvCxnSpPr>
      <xdr:spPr>
        <a:xfrm>
          <a:off x="15481300" y="6462570"/>
          <a:ext cx="838200" cy="18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94792</xdr:rowOff>
    </xdr:from>
    <xdr:to>
      <xdr:col>81</xdr:col>
      <xdr:colOff>50800</xdr:colOff>
      <xdr:row>37</xdr:row>
      <xdr:rowOff>118920</xdr:rowOff>
    </xdr:to>
    <xdr:cxnSp macro="">
      <xdr:nvCxnSpPr>
        <xdr:cNvPr id="507" name="直線コネクタ 506"/>
        <xdr:cNvCxnSpPr/>
      </xdr:nvCxnSpPr>
      <xdr:spPr>
        <a:xfrm>
          <a:off x="14592300" y="6438442"/>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94792</xdr:rowOff>
    </xdr:from>
    <xdr:to>
      <xdr:col>76</xdr:col>
      <xdr:colOff>114300</xdr:colOff>
      <xdr:row>38</xdr:row>
      <xdr:rowOff>109327</xdr:rowOff>
    </xdr:to>
    <xdr:cxnSp macro="">
      <xdr:nvCxnSpPr>
        <xdr:cNvPr id="510" name="直線コネクタ 509"/>
        <xdr:cNvCxnSpPr/>
      </xdr:nvCxnSpPr>
      <xdr:spPr>
        <a:xfrm flipV="1">
          <a:off x="13703300" y="6438442"/>
          <a:ext cx="889000" cy="18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109327</xdr:rowOff>
    </xdr:from>
    <xdr:to>
      <xdr:col>71</xdr:col>
      <xdr:colOff>177800</xdr:colOff>
      <xdr:row>38</xdr:row>
      <xdr:rowOff>125778</xdr:rowOff>
    </xdr:to>
    <xdr:cxnSp macro="">
      <xdr:nvCxnSpPr>
        <xdr:cNvPr id="513" name="直線コネクタ 512"/>
        <xdr:cNvCxnSpPr/>
      </xdr:nvCxnSpPr>
      <xdr:spPr>
        <a:xfrm flipV="1">
          <a:off x="12814300" y="6624427"/>
          <a:ext cx="8890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77413</xdr:rowOff>
    </xdr:from>
    <xdr:to>
      <xdr:col>85</xdr:col>
      <xdr:colOff>177800</xdr:colOff>
      <xdr:row>39</xdr:row>
      <xdr:rowOff>7563</xdr:rowOff>
    </xdr:to>
    <xdr:sp macro="" textlink="">
      <xdr:nvSpPr>
        <xdr:cNvPr id="523" name="楕円 522"/>
        <xdr:cNvSpPr/>
      </xdr:nvSpPr>
      <xdr:spPr>
        <a:xfrm>
          <a:off x="16268700" y="65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36790</xdr:rowOff>
    </xdr:from>
    <xdr:ext cx="534377" cy="259045"/>
    <xdr:sp macro="" textlink="">
      <xdr:nvSpPr>
        <xdr:cNvPr id="524" name="災害復旧事業費該当値テキスト"/>
        <xdr:cNvSpPr txBox="1"/>
      </xdr:nvSpPr>
      <xdr:spPr>
        <a:xfrm>
          <a:off x="16370300" y="63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68120</xdr:rowOff>
    </xdr:from>
    <xdr:to>
      <xdr:col>81</xdr:col>
      <xdr:colOff>101600</xdr:colOff>
      <xdr:row>37</xdr:row>
      <xdr:rowOff>169720</xdr:rowOff>
    </xdr:to>
    <xdr:sp macro="" textlink="">
      <xdr:nvSpPr>
        <xdr:cNvPr id="525" name="楕円 524"/>
        <xdr:cNvSpPr/>
      </xdr:nvSpPr>
      <xdr:spPr>
        <a:xfrm>
          <a:off x="15430500" y="64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14797</xdr:rowOff>
    </xdr:from>
    <xdr:ext cx="534377" cy="259045"/>
    <xdr:sp macro="" textlink="">
      <xdr:nvSpPr>
        <xdr:cNvPr id="526" name="テキスト ボックス 525"/>
        <xdr:cNvSpPr txBox="1"/>
      </xdr:nvSpPr>
      <xdr:spPr>
        <a:xfrm>
          <a:off x="15214111" y="618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43992</xdr:rowOff>
    </xdr:from>
    <xdr:to>
      <xdr:col>76</xdr:col>
      <xdr:colOff>165100</xdr:colOff>
      <xdr:row>37</xdr:row>
      <xdr:rowOff>145592</xdr:rowOff>
    </xdr:to>
    <xdr:sp macro="" textlink="">
      <xdr:nvSpPr>
        <xdr:cNvPr id="527" name="楕円 526"/>
        <xdr:cNvSpPr/>
      </xdr:nvSpPr>
      <xdr:spPr>
        <a:xfrm>
          <a:off x="14541500" y="63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162119</xdr:rowOff>
    </xdr:from>
    <xdr:ext cx="534377" cy="259045"/>
    <xdr:sp macro="" textlink="">
      <xdr:nvSpPr>
        <xdr:cNvPr id="528" name="テキスト ボックス 527"/>
        <xdr:cNvSpPr txBox="1"/>
      </xdr:nvSpPr>
      <xdr:spPr>
        <a:xfrm>
          <a:off x="14325111" y="61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58527</xdr:rowOff>
    </xdr:from>
    <xdr:to>
      <xdr:col>72</xdr:col>
      <xdr:colOff>38100</xdr:colOff>
      <xdr:row>38</xdr:row>
      <xdr:rowOff>160127</xdr:rowOff>
    </xdr:to>
    <xdr:sp macro="" textlink="">
      <xdr:nvSpPr>
        <xdr:cNvPr id="529" name="楕円 528"/>
        <xdr:cNvSpPr/>
      </xdr:nvSpPr>
      <xdr:spPr>
        <a:xfrm>
          <a:off x="13652500" y="657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5204</xdr:rowOff>
    </xdr:from>
    <xdr:ext cx="534377" cy="259045"/>
    <xdr:sp macro="" textlink="">
      <xdr:nvSpPr>
        <xdr:cNvPr id="530" name="テキスト ボックス 529"/>
        <xdr:cNvSpPr txBox="1"/>
      </xdr:nvSpPr>
      <xdr:spPr>
        <a:xfrm>
          <a:off x="13436111" y="63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74978</xdr:rowOff>
    </xdr:from>
    <xdr:to>
      <xdr:col>67</xdr:col>
      <xdr:colOff>101600</xdr:colOff>
      <xdr:row>39</xdr:row>
      <xdr:rowOff>5128</xdr:rowOff>
    </xdr:to>
    <xdr:sp macro="" textlink="">
      <xdr:nvSpPr>
        <xdr:cNvPr id="531" name="楕円 530"/>
        <xdr:cNvSpPr/>
      </xdr:nvSpPr>
      <xdr:spPr>
        <a:xfrm>
          <a:off x="12763500" y="65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167705</xdr:rowOff>
    </xdr:from>
    <xdr:ext cx="534377" cy="259045"/>
    <xdr:sp macro="" textlink="">
      <xdr:nvSpPr>
        <xdr:cNvPr id="532" name="テキスト ボックス 531"/>
        <xdr:cNvSpPr txBox="1"/>
      </xdr:nvSpPr>
      <xdr:spPr>
        <a:xfrm>
          <a:off x="12547111" y="668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139616</xdr:rowOff>
    </xdr:from>
    <xdr:to>
      <xdr:col>85</xdr:col>
      <xdr:colOff>127000</xdr:colOff>
      <xdr:row>77</xdr:row>
      <xdr:rowOff>15418</xdr:rowOff>
    </xdr:to>
    <xdr:cxnSp macro="">
      <xdr:nvCxnSpPr>
        <xdr:cNvPr id="616" name="直線コネクタ 615"/>
        <xdr:cNvCxnSpPr/>
      </xdr:nvCxnSpPr>
      <xdr:spPr>
        <a:xfrm>
          <a:off x="15481300" y="13169816"/>
          <a:ext cx="838200" cy="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42444</xdr:rowOff>
    </xdr:from>
    <xdr:to>
      <xdr:col>81</xdr:col>
      <xdr:colOff>50800</xdr:colOff>
      <xdr:row>76</xdr:row>
      <xdr:rowOff>139616</xdr:rowOff>
    </xdr:to>
    <xdr:cxnSp macro="">
      <xdr:nvCxnSpPr>
        <xdr:cNvPr id="619" name="直線コネクタ 618"/>
        <xdr:cNvCxnSpPr/>
      </xdr:nvCxnSpPr>
      <xdr:spPr>
        <a:xfrm>
          <a:off x="14592300" y="13072644"/>
          <a:ext cx="889000" cy="9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42444</xdr:rowOff>
    </xdr:from>
    <xdr:to>
      <xdr:col>76</xdr:col>
      <xdr:colOff>114300</xdr:colOff>
      <xdr:row>76</xdr:row>
      <xdr:rowOff>54285</xdr:rowOff>
    </xdr:to>
    <xdr:cxnSp macro="">
      <xdr:nvCxnSpPr>
        <xdr:cNvPr id="622" name="直線コネクタ 621"/>
        <xdr:cNvCxnSpPr/>
      </xdr:nvCxnSpPr>
      <xdr:spPr>
        <a:xfrm flipV="1">
          <a:off x="13703300" y="13072644"/>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54285</xdr:rowOff>
    </xdr:from>
    <xdr:to>
      <xdr:col>71</xdr:col>
      <xdr:colOff>177800</xdr:colOff>
      <xdr:row>76</xdr:row>
      <xdr:rowOff>134756</xdr:rowOff>
    </xdr:to>
    <xdr:cxnSp macro="">
      <xdr:nvCxnSpPr>
        <xdr:cNvPr id="625" name="直線コネクタ 624"/>
        <xdr:cNvCxnSpPr/>
      </xdr:nvCxnSpPr>
      <xdr:spPr>
        <a:xfrm flipV="1">
          <a:off x="12814300" y="13084485"/>
          <a:ext cx="889000" cy="8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136068</xdr:rowOff>
    </xdr:from>
    <xdr:to>
      <xdr:col>85</xdr:col>
      <xdr:colOff>177800</xdr:colOff>
      <xdr:row>77</xdr:row>
      <xdr:rowOff>66218</xdr:rowOff>
    </xdr:to>
    <xdr:sp macro="" textlink="">
      <xdr:nvSpPr>
        <xdr:cNvPr id="635" name="楕円 634"/>
        <xdr:cNvSpPr/>
      </xdr:nvSpPr>
      <xdr:spPr>
        <a:xfrm>
          <a:off x="16268700" y="131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158945</xdr:rowOff>
    </xdr:from>
    <xdr:ext cx="599010" cy="259045"/>
    <xdr:sp macro="" textlink="">
      <xdr:nvSpPr>
        <xdr:cNvPr id="636" name="公債費該当値テキスト"/>
        <xdr:cNvSpPr txBox="1"/>
      </xdr:nvSpPr>
      <xdr:spPr>
        <a:xfrm>
          <a:off x="16370300" y="1301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88816</xdr:rowOff>
    </xdr:from>
    <xdr:to>
      <xdr:col>81</xdr:col>
      <xdr:colOff>101600</xdr:colOff>
      <xdr:row>77</xdr:row>
      <xdr:rowOff>18966</xdr:rowOff>
    </xdr:to>
    <xdr:sp macro="" textlink="">
      <xdr:nvSpPr>
        <xdr:cNvPr id="637" name="楕円 636"/>
        <xdr:cNvSpPr/>
      </xdr:nvSpPr>
      <xdr:spPr>
        <a:xfrm>
          <a:off x="15430500" y="1311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35493</xdr:rowOff>
    </xdr:from>
    <xdr:ext cx="599010" cy="259045"/>
    <xdr:sp macro="" textlink="">
      <xdr:nvSpPr>
        <xdr:cNvPr id="638" name="テキスト ボックス 637"/>
        <xdr:cNvSpPr txBox="1"/>
      </xdr:nvSpPr>
      <xdr:spPr>
        <a:xfrm>
          <a:off x="15181795" y="1289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163094</xdr:rowOff>
    </xdr:from>
    <xdr:to>
      <xdr:col>76</xdr:col>
      <xdr:colOff>165100</xdr:colOff>
      <xdr:row>76</xdr:row>
      <xdr:rowOff>93244</xdr:rowOff>
    </xdr:to>
    <xdr:sp macro="" textlink="">
      <xdr:nvSpPr>
        <xdr:cNvPr id="639" name="楕円 638"/>
        <xdr:cNvSpPr/>
      </xdr:nvSpPr>
      <xdr:spPr>
        <a:xfrm>
          <a:off x="14541500" y="130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109771</xdr:rowOff>
    </xdr:from>
    <xdr:ext cx="599010" cy="259045"/>
    <xdr:sp macro="" textlink="">
      <xdr:nvSpPr>
        <xdr:cNvPr id="640" name="テキスト ボックス 639"/>
        <xdr:cNvSpPr txBox="1"/>
      </xdr:nvSpPr>
      <xdr:spPr>
        <a:xfrm>
          <a:off x="14292795" y="1279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3485</xdr:rowOff>
    </xdr:from>
    <xdr:to>
      <xdr:col>72</xdr:col>
      <xdr:colOff>38100</xdr:colOff>
      <xdr:row>76</xdr:row>
      <xdr:rowOff>105085</xdr:rowOff>
    </xdr:to>
    <xdr:sp macro="" textlink="">
      <xdr:nvSpPr>
        <xdr:cNvPr id="641" name="楕円 640"/>
        <xdr:cNvSpPr/>
      </xdr:nvSpPr>
      <xdr:spPr>
        <a:xfrm>
          <a:off x="13652500" y="130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121613</xdr:rowOff>
    </xdr:from>
    <xdr:ext cx="599010" cy="259045"/>
    <xdr:sp macro="" textlink="">
      <xdr:nvSpPr>
        <xdr:cNvPr id="642" name="テキスト ボックス 641"/>
        <xdr:cNvSpPr txBox="1"/>
      </xdr:nvSpPr>
      <xdr:spPr>
        <a:xfrm>
          <a:off x="13403795" y="1280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83956</xdr:rowOff>
    </xdr:from>
    <xdr:to>
      <xdr:col>67</xdr:col>
      <xdr:colOff>101600</xdr:colOff>
      <xdr:row>77</xdr:row>
      <xdr:rowOff>14106</xdr:rowOff>
    </xdr:to>
    <xdr:sp macro="" textlink="">
      <xdr:nvSpPr>
        <xdr:cNvPr id="643" name="楕円 642"/>
        <xdr:cNvSpPr/>
      </xdr:nvSpPr>
      <xdr:spPr>
        <a:xfrm>
          <a:off x="12763500" y="131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30634</xdr:rowOff>
    </xdr:from>
    <xdr:ext cx="599010" cy="259045"/>
    <xdr:sp macro="" textlink="">
      <xdr:nvSpPr>
        <xdr:cNvPr id="644" name="テキスト ボックス 643"/>
        <xdr:cNvSpPr txBox="1"/>
      </xdr:nvSpPr>
      <xdr:spPr>
        <a:xfrm>
          <a:off x="12514795" y="1288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11900</xdr:rowOff>
    </xdr:from>
    <xdr:to>
      <xdr:col>85</xdr:col>
      <xdr:colOff>127000</xdr:colOff>
      <xdr:row>98</xdr:row>
      <xdr:rowOff>14247</xdr:rowOff>
    </xdr:to>
    <xdr:cxnSp macro="">
      <xdr:nvCxnSpPr>
        <xdr:cNvPr id="671" name="直線コネクタ 670"/>
        <xdr:cNvCxnSpPr/>
      </xdr:nvCxnSpPr>
      <xdr:spPr>
        <a:xfrm>
          <a:off x="15481300" y="16814000"/>
          <a:ext cx="8382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11900</xdr:rowOff>
    </xdr:from>
    <xdr:to>
      <xdr:col>81</xdr:col>
      <xdr:colOff>50800</xdr:colOff>
      <xdr:row>98</xdr:row>
      <xdr:rowOff>44255</xdr:rowOff>
    </xdr:to>
    <xdr:cxnSp macro="">
      <xdr:nvCxnSpPr>
        <xdr:cNvPr id="674" name="直線コネクタ 673"/>
        <xdr:cNvCxnSpPr/>
      </xdr:nvCxnSpPr>
      <xdr:spPr>
        <a:xfrm flipV="1">
          <a:off x="14592300" y="16814000"/>
          <a:ext cx="889000" cy="3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18000</xdr:rowOff>
    </xdr:from>
    <xdr:to>
      <xdr:col>76</xdr:col>
      <xdr:colOff>114300</xdr:colOff>
      <xdr:row>98</xdr:row>
      <xdr:rowOff>44255</xdr:rowOff>
    </xdr:to>
    <xdr:cxnSp macro="">
      <xdr:nvCxnSpPr>
        <xdr:cNvPr id="677" name="直線コネクタ 676"/>
        <xdr:cNvCxnSpPr/>
      </xdr:nvCxnSpPr>
      <xdr:spPr>
        <a:xfrm>
          <a:off x="13703300" y="16820100"/>
          <a:ext cx="889000" cy="2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45340</xdr:rowOff>
    </xdr:from>
    <xdr:to>
      <xdr:col>71</xdr:col>
      <xdr:colOff>177800</xdr:colOff>
      <xdr:row>98</xdr:row>
      <xdr:rowOff>18000</xdr:rowOff>
    </xdr:to>
    <xdr:cxnSp macro="">
      <xdr:nvCxnSpPr>
        <xdr:cNvPr id="680" name="直線コネクタ 679"/>
        <xdr:cNvCxnSpPr/>
      </xdr:nvCxnSpPr>
      <xdr:spPr>
        <a:xfrm>
          <a:off x="12814300" y="16675990"/>
          <a:ext cx="889000" cy="14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134897</xdr:rowOff>
    </xdr:from>
    <xdr:to>
      <xdr:col>85</xdr:col>
      <xdr:colOff>177800</xdr:colOff>
      <xdr:row>98</xdr:row>
      <xdr:rowOff>65047</xdr:rowOff>
    </xdr:to>
    <xdr:sp macro="" textlink="">
      <xdr:nvSpPr>
        <xdr:cNvPr id="690" name="楕円 689"/>
        <xdr:cNvSpPr/>
      </xdr:nvSpPr>
      <xdr:spPr>
        <a:xfrm>
          <a:off x="16268700" y="167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94274</xdr:rowOff>
    </xdr:from>
    <xdr:ext cx="599010" cy="259045"/>
    <xdr:sp macro="" textlink="">
      <xdr:nvSpPr>
        <xdr:cNvPr id="691" name="積立金該当値テキスト"/>
        <xdr:cNvSpPr txBox="1"/>
      </xdr:nvSpPr>
      <xdr:spPr>
        <a:xfrm>
          <a:off x="16370300" y="1655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132550</xdr:rowOff>
    </xdr:from>
    <xdr:to>
      <xdr:col>81</xdr:col>
      <xdr:colOff>101600</xdr:colOff>
      <xdr:row>98</xdr:row>
      <xdr:rowOff>62700</xdr:rowOff>
    </xdr:to>
    <xdr:sp macro="" textlink="">
      <xdr:nvSpPr>
        <xdr:cNvPr id="692" name="楕円 691"/>
        <xdr:cNvSpPr/>
      </xdr:nvSpPr>
      <xdr:spPr>
        <a:xfrm>
          <a:off x="15430500" y="167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79227</xdr:rowOff>
    </xdr:from>
    <xdr:ext cx="599010" cy="259045"/>
    <xdr:sp macro="" textlink="">
      <xdr:nvSpPr>
        <xdr:cNvPr id="693" name="テキスト ボックス 692"/>
        <xdr:cNvSpPr txBox="1"/>
      </xdr:nvSpPr>
      <xdr:spPr>
        <a:xfrm>
          <a:off x="15181795" y="1653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164905</xdr:rowOff>
    </xdr:from>
    <xdr:to>
      <xdr:col>76</xdr:col>
      <xdr:colOff>165100</xdr:colOff>
      <xdr:row>98</xdr:row>
      <xdr:rowOff>95055</xdr:rowOff>
    </xdr:to>
    <xdr:sp macro="" textlink="">
      <xdr:nvSpPr>
        <xdr:cNvPr id="694" name="楕円 693"/>
        <xdr:cNvSpPr/>
      </xdr:nvSpPr>
      <xdr:spPr>
        <a:xfrm>
          <a:off x="14541500" y="167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111582</xdr:rowOff>
    </xdr:from>
    <xdr:ext cx="599010" cy="259045"/>
    <xdr:sp macro="" textlink="">
      <xdr:nvSpPr>
        <xdr:cNvPr id="695" name="テキスト ボックス 694"/>
        <xdr:cNvSpPr txBox="1"/>
      </xdr:nvSpPr>
      <xdr:spPr>
        <a:xfrm>
          <a:off x="14292795" y="1657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138650</xdr:rowOff>
    </xdr:from>
    <xdr:to>
      <xdr:col>72</xdr:col>
      <xdr:colOff>38100</xdr:colOff>
      <xdr:row>98</xdr:row>
      <xdr:rowOff>68800</xdr:rowOff>
    </xdr:to>
    <xdr:sp macro="" textlink="">
      <xdr:nvSpPr>
        <xdr:cNvPr id="696" name="楕円 695"/>
        <xdr:cNvSpPr/>
      </xdr:nvSpPr>
      <xdr:spPr>
        <a:xfrm>
          <a:off x="13652500" y="1676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85327</xdr:rowOff>
    </xdr:from>
    <xdr:ext cx="599010" cy="259045"/>
    <xdr:sp macro="" textlink="">
      <xdr:nvSpPr>
        <xdr:cNvPr id="697" name="テキスト ボックス 696"/>
        <xdr:cNvSpPr txBox="1"/>
      </xdr:nvSpPr>
      <xdr:spPr>
        <a:xfrm>
          <a:off x="13403795" y="1654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165990</xdr:rowOff>
    </xdr:from>
    <xdr:to>
      <xdr:col>67</xdr:col>
      <xdr:colOff>101600</xdr:colOff>
      <xdr:row>97</xdr:row>
      <xdr:rowOff>96140</xdr:rowOff>
    </xdr:to>
    <xdr:sp macro="" textlink="">
      <xdr:nvSpPr>
        <xdr:cNvPr id="698" name="楕円 697"/>
        <xdr:cNvSpPr/>
      </xdr:nvSpPr>
      <xdr:spPr>
        <a:xfrm>
          <a:off x="12763500" y="166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112667</xdr:rowOff>
    </xdr:from>
    <xdr:ext cx="599010" cy="259045"/>
    <xdr:sp macro="" textlink="">
      <xdr:nvSpPr>
        <xdr:cNvPr id="699" name="テキスト ボックス 698"/>
        <xdr:cNvSpPr txBox="1"/>
      </xdr:nvSpPr>
      <xdr:spPr>
        <a:xfrm>
          <a:off x="12514795" y="1640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122601</xdr:rowOff>
    </xdr:from>
    <xdr:to>
      <xdr:col>116</xdr:col>
      <xdr:colOff>63500</xdr:colOff>
      <xdr:row>37</xdr:row>
      <xdr:rowOff>141780</xdr:rowOff>
    </xdr:to>
    <xdr:cxnSp macro="">
      <xdr:nvCxnSpPr>
        <xdr:cNvPr id="726" name="直線コネクタ 725"/>
        <xdr:cNvCxnSpPr/>
      </xdr:nvCxnSpPr>
      <xdr:spPr>
        <a:xfrm flipV="1">
          <a:off x="21323300" y="6466251"/>
          <a:ext cx="8382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45816</xdr:rowOff>
    </xdr:from>
    <xdr:ext cx="378565" cy="259045"/>
    <xdr:sp macro="" textlink="">
      <xdr:nvSpPr>
        <xdr:cNvPr id="727" name="投資及び出資金平均値テキスト"/>
        <xdr:cNvSpPr txBox="1"/>
      </xdr:nvSpPr>
      <xdr:spPr>
        <a:xfrm>
          <a:off x="22212300" y="6560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141780</xdr:rowOff>
    </xdr:from>
    <xdr:to>
      <xdr:col>111</xdr:col>
      <xdr:colOff>177800</xdr:colOff>
      <xdr:row>37</xdr:row>
      <xdr:rowOff>150056</xdr:rowOff>
    </xdr:to>
    <xdr:cxnSp macro="">
      <xdr:nvCxnSpPr>
        <xdr:cNvPr id="729" name="直線コネクタ 728"/>
        <xdr:cNvCxnSpPr/>
      </xdr:nvCxnSpPr>
      <xdr:spPr>
        <a:xfrm flipV="1">
          <a:off x="20434300" y="6485430"/>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142994</xdr:rowOff>
    </xdr:from>
    <xdr:ext cx="469744" cy="259045"/>
    <xdr:sp macro="" textlink="">
      <xdr:nvSpPr>
        <xdr:cNvPr id="731" name="テキスト ボックス 730"/>
        <xdr:cNvSpPr txBox="1"/>
      </xdr:nvSpPr>
      <xdr:spPr>
        <a:xfrm>
          <a:off x="21088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150056</xdr:rowOff>
    </xdr:from>
    <xdr:to>
      <xdr:col>107</xdr:col>
      <xdr:colOff>50800</xdr:colOff>
      <xdr:row>37</xdr:row>
      <xdr:rowOff>150399</xdr:rowOff>
    </xdr:to>
    <xdr:cxnSp macro="">
      <xdr:nvCxnSpPr>
        <xdr:cNvPr id="732" name="直線コネクタ 731"/>
        <xdr:cNvCxnSpPr/>
      </xdr:nvCxnSpPr>
      <xdr:spPr>
        <a:xfrm flipV="1">
          <a:off x="19545300" y="649370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161076</xdr:rowOff>
    </xdr:from>
    <xdr:ext cx="378565" cy="259045"/>
    <xdr:sp macro="" textlink="">
      <xdr:nvSpPr>
        <xdr:cNvPr id="734" name="テキスト ボックス 733"/>
        <xdr:cNvSpPr txBox="1"/>
      </xdr:nvSpPr>
      <xdr:spPr>
        <a:xfrm>
          <a:off x="20245017" y="667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150399</xdr:rowOff>
    </xdr:from>
    <xdr:to>
      <xdr:col>102</xdr:col>
      <xdr:colOff>114300</xdr:colOff>
      <xdr:row>37</xdr:row>
      <xdr:rowOff>152387</xdr:rowOff>
    </xdr:to>
    <xdr:cxnSp macro="">
      <xdr:nvCxnSpPr>
        <xdr:cNvPr id="735" name="直線コネクタ 734"/>
        <xdr:cNvCxnSpPr/>
      </xdr:nvCxnSpPr>
      <xdr:spPr>
        <a:xfrm flipV="1">
          <a:off x="18656300" y="6494049"/>
          <a:ext cx="8890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125689</xdr:rowOff>
    </xdr:from>
    <xdr:ext cx="469744" cy="259045"/>
    <xdr:sp macro="" textlink="">
      <xdr:nvSpPr>
        <xdr:cNvPr id="737" name="テキスト ボックス 736"/>
        <xdr:cNvSpPr txBox="1"/>
      </xdr:nvSpPr>
      <xdr:spPr>
        <a:xfrm>
          <a:off x="19310428" y="66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100840</xdr:rowOff>
    </xdr:from>
    <xdr:ext cx="469744" cy="259045"/>
    <xdr:sp macro="" textlink="">
      <xdr:nvSpPr>
        <xdr:cNvPr id="739" name="テキスト ボックス 738"/>
        <xdr:cNvSpPr txBox="1"/>
      </xdr:nvSpPr>
      <xdr:spPr>
        <a:xfrm>
          <a:off x="18421428" y="6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71801</xdr:rowOff>
    </xdr:from>
    <xdr:to>
      <xdr:col>116</xdr:col>
      <xdr:colOff>114300</xdr:colOff>
      <xdr:row>38</xdr:row>
      <xdr:rowOff>1950</xdr:rowOff>
    </xdr:to>
    <xdr:sp macro="" textlink="">
      <xdr:nvSpPr>
        <xdr:cNvPr id="745" name="楕円 744"/>
        <xdr:cNvSpPr/>
      </xdr:nvSpPr>
      <xdr:spPr>
        <a:xfrm>
          <a:off x="22110700" y="64154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94678</xdr:rowOff>
    </xdr:from>
    <xdr:ext cx="469744" cy="259045"/>
    <xdr:sp macro="" textlink="">
      <xdr:nvSpPr>
        <xdr:cNvPr id="746" name="投資及び出資金該当値テキスト"/>
        <xdr:cNvSpPr txBox="1"/>
      </xdr:nvSpPr>
      <xdr:spPr>
        <a:xfrm>
          <a:off x="22212300" y="626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90980</xdr:rowOff>
    </xdr:from>
    <xdr:to>
      <xdr:col>112</xdr:col>
      <xdr:colOff>38100</xdr:colOff>
      <xdr:row>38</xdr:row>
      <xdr:rowOff>21130</xdr:rowOff>
    </xdr:to>
    <xdr:sp macro="" textlink="">
      <xdr:nvSpPr>
        <xdr:cNvPr id="747" name="楕円 746"/>
        <xdr:cNvSpPr/>
      </xdr:nvSpPr>
      <xdr:spPr>
        <a:xfrm>
          <a:off x="21272500" y="643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37657</xdr:rowOff>
    </xdr:from>
    <xdr:ext cx="469744" cy="259045"/>
    <xdr:sp macro="" textlink="">
      <xdr:nvSpPr>
        <xdr:cNvPr id="748" name="テキスト ボックス 747"/>
        <xdr:cNvSpPr txBox="1"/>
      </xdr:nvSpPr>
      <xdr:spPr>
        <a:xfrm>
          <a:off x="21088428" y="620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99256</xdr:rowOff>
    </xdr:from>
    <xdr:to>
      <xdr:col>107</xdr:col>
      <xdr:colOff>101600</xdr:colOff>
      <xdr:row>38</xdr:row>
      <xdr:rowOff>29406</xdr:rowOff>
    </xdr:to>
    <xdr:sp macro="" textlink="">
      <xdr:nvSpPr>
        <xdr:cNvPr id="749" name="楕円 748"/>
        <xdr:cNvSpPr/>
      </xdr:nvSpPr>
      <xdr:spPr>
        <a:xfrm>
          <a:off x="20383500" y="64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45933</xdr:rowOff>
    </xdr:from>
    <xdr:ext cx="469744" cy="259045"/>
    <xdr:sp macro="" textlink="">
      <xdr:nvSpPr>
        <xdr:cNvPr id="750" name="テキスト ボックス 749"/>
        <xdr:cNvSpPr txBox="1"/>
      </xdr:nvSpPr>
      <xdr:spPr>
        <a:xfrm>
          <a:off x="20199428" y="621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99599</xdr:rowOff>
    </xdr:from>
    <xdr:to>
      <xdr:col>102</xdr:col>
      <xdr:colOff>165100</xdr:colOff>
      <xdr:row>38</xdr:row>
      <xdr:rowOff>29749</xdr:rowOff>
    </xdr:to>
    <xdr:sp macro="" textlink="">
      <xdr:nvSpPr>
        <xdr:cNvPr id="751" name="楕円 750"/>
        <xdr:cNvSpPr/>
      </xdr:nvSpPr>
      <xdr:spPr>
        <a:xfrm>
          <a:off x="19494500" y="64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46276</xdr:rowOff>
    </xdr:from>
    <xdr:ext cx="469744" cy="259045"/>
    <xdr:sp macro="" textlink="">
      <xdr:nvSpPr>
        <xdr:cNvPr id="752" name="テキスト ボックス 751"/>
        <xdr:cNvSpPr txBox="1"/>
      </xdr:nvSpPr>
      <xdr:spPr>
        <a:xfrm>
          <a:off x="19310428" y="621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101587</xdr:rowOff>
    </xdr:from>
    <xdr:to>
      <xdr:col>98</xdr:col>
      <xdr:colOff>38100</xdr:colOff>
      <xdr:row>38</xdr:row>
      <xdr:rowOff>31738</xdr:rowOff>
    </xdr:to>
    <xdr:sp macro="" textlink="">
      <xdr:nvSpPr>
        <xdr:cNvPr id="753" name="楕円 752"/>
        <xdr:cNvSpPr/>
      </xdr:nvSpPr>
      <xdr:spPr>
        <a:xfrm>
          <a:off x="18605500" y="6445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48264</xdr:rowOff>
    </xdr:from>
    <xdr:ext cx="469744" cy="259045"/>
    <xdr:sp macro="" textlink="">
      <xdr:nvSpPr>
        <xdr:cNvPr id="754" name="テキスト ボックス 753"/>
        <xdr:cNvSpPr txBox="1"/>
      </xdr:nvSpPr>
      <xdr:spPr>
        <a:xfrm>
          <a:off x="18421428" y="622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14135</xdr:rowOff>
    </xdr:from>
    <xdr:to>
      <xdr:col>116</xdr:col>
      <xdr:colOff>63500</xdr:colOff>
      <xdr:row>58</xdr:row>
      <xdr:rowOff>127750</xdr:rowOff>
    </xdr:to>
    <xdr:cxnSp macro="">
      <xdr:nvCxnSpPr>
        <xdr:cNvPr id="783" name="直線コネクタ 782"/>
        <xdr:cNvCxnSpPr/>
      </xdr:nvCxnSpPr>
      <xdr:spPr>
        <a:xfrm flipV="1">
          <a:off x="21323300" y="9615335"/>
          <a:ext cx="838200" cy="4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127750</xdr:rowOff>
    </xdr:from>
    <xdr:to>
      <xdr:col>111</xdr:col>
      <xdr:colOff>177800</xdr:colOff>
      <xdr:row>58</xdr:row>
      <xdr:rowOff>152070</xdr:rowOff>
    </xdr:to>
    <xdr:cxnSp macro="">
      <xdr:nvCxnSpPr>
        <xdr:cNvPr id="786" name="直線コネクタ 785"/>
        <xdr:cNvCxnSpPr/>
      </xdr:nvCxnSpPr>
      <xdr:spPr>
        <a:xfrm flipV="1">
          <a:off x="20434300" y="10071850"/>
          <a:ext cx="889000" cy="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152070</xdr:rowOff>
    </xdr:from>
    <xdr:to>
      <xdr:col>107</xdr:col>
      <xdr:colOff>50800</xdr:colOff>
      <xdr:row>58</xdr:row>
      <xdr:rowOff>161747</xdr:rowOff>
    </xdr:to>
    <xdr:cxnSp macro="">
      <xdr:nvCxnSpPr>
        <xdr:cNvPr id="789" name="直線コネクタ 788"/>
        <xdr:cNvCxnSpPr/>
      </xdr:nvCxnSpPr>
      <xdr:spPr>
        <a:xfrm flipV="1">
          <a:off x="19545300" y="10096170"/>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161747</xdr:rowOff>
    </xdr:from>
    <xdr:to>
      <xdr:col>102</xdr:col>
      <xdr:colOff>114300</xdr:colOff>
      <xdr:row>58</xdr:row>
      <xdr:rowOff>170066</xdr:rowOff>
    </xdr:to>
    <xdr:cxnSp macro="">
      <xdr:nvCxnSpPr>
        <xdr:cNvPr id="792" name="直線コネクタ 791"/>
        <xdr:cNvCxnSpPr/>
      </xdr:nvCxnSpPr>
      <xdr:spPr>
        <a:xfrm flipV="1">
          <a:off x="18656300" y="10105847"/>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134785</xdr:rowOff>
    </xdr:from>
    <xdr:to>
      <xdr:col>116</xdr:col>
      <xdr:colOff>114300</xdr:colOff>
      <xdr:row>56</xdr:row>
      <xdr:rowOff>64935</xdr:rowOff>
    </xdr:to>
    <xdr:sp macro="" textlink="">
      <xdr:nvSpPr>
        <xdr:cNvPr id="802" name="楕円 801"/>
        <xdr:cNvSpPr/>
      </xdr:nvSpPr>
      <xdr:spPr>
        <a:xfrm>
          <a:off x="22110700" y="95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157662</xdr:rowOff>
    </xdr:from>
    <xdr:ext cx="534377" cy="259045"/>
    <xdr:sp macro="" textlink="">
      <xdr:nvSpPr>
        <xdr:cNvPr id="803" name="貸付金該当値テキスト"/>
        <xdr:cNvSpPr txBox="1"/>
      </xdr:nvSpPr>
      <xdr:spPr>
        <a:xfrm>
          <a:off x="22212300" y="941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76950</xdr:rowOff>
    </xdr:from>
    <xdr:to>
      <xdr:col>112</xdr:col>
      <xdr:colOff>38100</xdr:colOff>
      <xdr:row>59</xdr:row>
      <xdr:rowOff>7100</xdr:rowOff>
    </xdr:to>
    <xdr:sp macro="" textlink="">
      <xdr:nvSpPr>
        <xdr:cNvPr id="804" name="楕円 803"/>
        <xdr:cNvSpPr/>
      </xdr:nvSpPr>
      <xdr:spPr>
        <a:xfrm>
          <a:off x="21272500" y="100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169677</xdr:rowOff>
    </xdr:from>
    <xdr:ext cx="469744" cy="259045"/>
    <xdr:sp macro="" textlink="">
      <xdr:nvSpPr>
        <xdr:cNvPr id="805" name="テキスト ボックス 804"/>
        <xdr:cNvSpPr txBox="1"/>
      </xdr:nvSpPr>
      <xdr:spPr>
        <a:xfrm>
          <a:off x="21088428" y="1011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101270</xdr:rowOff>
    </xdr:from>
    <xdr:to>
      <xdr:col>107</xdr:col>
      <xdr:colOff>101600</xdr:colOff>
      <xdr:row>59</xdr:row>
      <xdr:rowOff>31420</xdr:rowOff>
    </xdr:to>
    <xdr:sp macro="" textlink="">
      <xdr:nvSpPr>
        <xdr:cNvPr id="806" name="楕円 805"/>
        <xdr:cNvSpPr/>
      </xdr:nvSpPr>
      <xdr:spPr>
        <a:xfrm>
          <a:off x="20383500" y="100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22547</xdr:rowOff>
    </xdr:from>
    <xdr:ext cx="469744" cy="259045"/>
    <xdr:sp macro="" textlink="">
      <xdr:nvSpPr>
        <xdr:cNvPr id="807" name="テキスト ボックス 806"/>
        <xdr:cNvSpPr txBox="1"/>
      </xdr:nvSpPr>
      <xdr:spPr>
        <a:xfrm>
          <a:off x="20199428" y="101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110947</xdr:rowOff>
    </xdr:from>
    <xdr:to>
      <xdr:col>102</xdr:col>
      <xdr:colOff>165100</xdr:colOff>
      <xdr:row>59</xdr:row>
      <xdr:rowOff>41097</xdr:rowOff>
    </xdr:to>
    <xdr:sp macro="" textlink="">
      <xdr:nvSpPr>
        <xdr:cNvPr id="808" name="楕円 807"/>
        <xdr:cNvSpPr/>
      </xdr:nvSpPr>
      <xdr:spPr>
        <a:xfrm>
          <a:off x="19494500" y="100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32224</xdr:rowOff>
    </xdr:from>
    <xdr:ext cx="469744" cy="259045"/>
    <xdr:sp macro="" textlink="">
      <xdr:nvSpPr>
        <xdr:cNvPr id="809" name="テキスト ボックス 808"/>
        <xdr:cNvSpPr txBox="1"/>
      </xdr:nvSpPr>
      <xdr:spPr>
        <a:xfrm>
          <a:off x="19310428" y="101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119266</xdr:rowOff>
    </xdr:from>
    <xdr:to>
      <xdr:col>98</xdr:col>
      <xdr:colOff>38100</xdr:colOff>
      <xdr:row>59</xdr:row>
      <xdr:rowOff>49416</xdr:rowOff>
    </xdr:to>
    <xdr:sp macro="" textlink="">
      <xdr:nvSpPr>
        <xdr:cNvPr id="810" name="楕円 809"/>
        <xdr:cNvSpPr/>
      </xdr:nvSpPr>
      <xdr:spPr>
        <a:xfrm>
          <a:off x="18605500" y="100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40543</xdr:rowOff>
    </xdr:from>
    <xdr:ext cx="469744" cy="259045"/>
    <xdr:sp macro="" textlink="">
      <xdr:nvSpPr>
        <xdr:cNvPr id="811" name="テキスト ボックス 810"/>
        <xdr:cNvSpPr txBox="1"/>
      </xdr:nvSpPr>
      <xdr:spPr>
        <a:xfrm>
          <a:off x="18421428" y="1015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74606</xdr:rowOff>
    </xdr:from>
    <xdr:to>
      <xdr:col>116</xdr:col>
      <xdr:colOff>63500</xdr:colOff>
      <xdr:row>76</xdr:row>
      <xdr:rowOff>91336</xdr:rowOff>
    </xdr:to>
    <xdr:cxnSp macro="">
      <xdr:nvCxnSpPr>
        <xdr:cNvPr id="840" name="直線コネクタ 839"/>
        <xdr:cNvCxnSpPr/>
      </xdr:nvCxnSpPr>
      <xdr:spPr>
        <a:xfrm>
          <a:off x="21323300" y="13104806"/>
          <a:ext cx="838200" cy="1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74606</xdr:rowOff>
    </xdr:from>
    <xdr:to>
      <xdr:col>111</xdr:col>
      <xdr:colOff>177800</xdr:colOff>
      <xdr:row>76</xdr:row>
      <xdr:rowOff>126826</xdr:rowOff>
    </xdr:to>
    <xdr:cxnSp macro="">
      <xdr:nvCxnSpPr>
        <xdr:cNvPr id="843" name="直線コネクタ 842"/>
        <xdr:cNvCxnSpPr/>
      </xdr:nvCxnSpPr>
      <xdr:spPr>
        <a:xfrm flipV="1">
          <a:off x="20434300" y="13104806"/>
          <a:ext cx="889000" cy="5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126826</xdr:rowOff>
    </xdr:from>
    <xdr:to>
      <xdr:col>107</xdr:col>
      <xdr:colOff>50800</xdr:colOff>
      <xdr:row>76</xdr:row>
      <xdr:rowOff>148273</xdr:rowOff>
    </xdr:to>
    <xdr:cxnSp macro="">
      <xdr:nvCxnSpPr>
        <xdr:cNvPr id="846" name="直線コネクタ 845"/>
        <xdr:cNvCxnSpPr/>
      </xdr:nvCxnSpPr>
      <xdr:spPr>
        <a:xfrm flipV="1">
          <a:off x="19545300" y="13157026"/>
          <a:ext cx="889000" cy="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147816</xdr:rowOff>
    </xdr:from>
    <xdr:to>
      <xdr:col>102</xdr:col>
      <xdr:colOff>114300</xdr:colOff>
      <xdr:row>76</xdr:row>
      <xdr:rowOff>148273</xdr:rowOff>
    </xdr:to>
    <xdr:cxnSp macro="">
      <xdr:nvCxnSpPr>
        <xdr:cNvPr id="849" name="直線コネクタ 848"/>
        <xdr:cNvCxnSpPr/>
      </xdr:nvCxnSpPr>
      <xdr:spPr>
        <a:xfrm>
          <a:off x="18656300" y="131780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40536</xdr:rowOff>
    </xdr:from>
    <xdr:to>
      <xdr:col>116</xdr:col>
      <xdr:colOff>114300</xdr:colOff>
      <xdr:row>76</xdr:row>
      <xdr:rowOff>142136</xdr:rowOff>
    </xdr:to>
    <xdr:sp macro="" textlink="">
      <xdr:nvSpPr>
        <xdr:cNvPr id="859" name="楕円 858"/>
        <xdr:cNvSpPr/>
      </xdr:nvSpPr>
      <xdr:spPr>
        <a:xfrm>
          <a:off x="22110700" y="130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63413</xdr:rowOff>
    </xdr:from>
    <xdr:ext cx="599010" cy="259045"/>
    <xdr:sp macro="" textlink="">
      <xdr:nvSpPr>
        <xdr:cNvPr id="860" name="繰出金該当値テキスト"/>
        <xdr:cNvSpPr txBox="1"/>
      </xdr:nvSpPr>
      <xdr:spPr>
        <a:xfrm>
          <a:off x="22212300" y="1292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23806</xdr:rowOff>
    </xdr:from>
    <xdr:to>
      <xdr:col>112</xdr:col>
      <xdr:colOff>38100</xdr:colOff>
      <xdr:row>76</xdr:row>
      <xdr:rowOff>125406</xdr:rowOff>
    </xdr:to>
    <xdr:sp macro="" textlink="">
      <xdr:nvSpPr>
        <xdr:cNvPr id="861" name="楕円 860"/>
        <xdr:cNvSpPr/>
      </xdr:nvSpPr>
      <xdr:spPr>
        <a:xfrm>
          <a:off x="21272500" y="130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141933</xdr:rowOff>
    </xdr:from>
    <xdr:ext cx="599010" cy="259045"/>
    <xdr:sp macro="" textlink="">
      <xdr:nvSpPr>
        <xdr:cNvPr id="862" name="テキスト ボックス 861"/>
        <xdr:cNvSpPr txBox="1"/>
      </xdr:nvSpPr>
      <xdr:spPr>
        <a:xfrm>
          <a:off x="21023795" y="1282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76026</xdr:rowOff>
    </xdr:from>
    <xdr:to>
      <xdr:col>107</xdr:col>
      <xdr:colOff>101600</xdr:colOff>
      <xdr:row>77</xdr:row>
      <xdr:rowOff>6176</xdr:rowOff>
    </xdr:to>
    <xdr:sp macro="" textlink="">
      <xdr:nvSpPr>
        <xdr:cNvPr id="863" name="楕円 862"/>
        <xdr:cNvSpPr/>
      </xdr:nvSpPr>
      <xdr:spPr>
        <a:xfrm>
          <a:off x="20383500" y="131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22703</xdr:rowOff>
    </xdr:from>
    <xdr:ext cx="599010" cy="259045"/>
    <xdr:sp macro="" textlink="">
      <xdr:nvSpPr>
        <xdr:cNvPr id="864" name="テキスト ボックス 863"/>
        <xdr:cNvSpPr txBox="1"/>
      </xdr:nvSpPr>
      <xdr:spPr>
        <a:xfrm>
          <a:off x="20134795" y="1288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97473</xdr:rowOff>
    </xdr:from>
    <xdr:to>
      <xdr:col>102</xdr:col>
      <xdr:colOff>165100</xdr:colOff>
      <xdr:row>77</xdr:row>
      <xdr:rowOff>27623</xdr:rowOff>
    </xdr:to>
    <xdr:sp macro="" textlink="">
      <xdr:nvSpPr>
        <xdr:cNvPr id="865" name="楕円 864"/>
        <xdr:cNvSpPr/>
      </xdr:nvSpPr>
      <xdr:spPr>
        <a:xfrm>
          <a:off x="19494500" y="131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44149</xdr:rowOff>
    </xdr:from>
    <xdr:ext cx="599010" cy="259045"/>
    <xdr:sp macro="" textlink="">
      <xdr:nvSpPr>
        <xdr:cNvPr id="866" name="テキスト ボックス 865"/>
        <xdr:cNvSpPr txBox="1"/>
      </xdr:nvSpPr>
      <xdr:spPr>
        <a:xfrm>
          <a:off x="19245795" y="1290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97016</xdr:rowOff>
    </xdr:from>
    <xdr:to>
      <xdr:col>98</xdr:col>
      <xdr:colOff>38100</xdr:colOff>
      <xdr:row>77</xdr:row>
      <xdr:rowOff>27166</xdr:rowOff>
    </xdr:to>
    <xdr:sp macro="" textlink="">
      <xdr:nvSpPr>
        <xdr:cNvPr id="867" name="楕円 866"/>
        <xdr:cNvSpPr/>
      </xdr:nvSpPr>
      <xdr:spPr>
        <a:xfrm>
          <a:off x="18605500" y="131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43692</xdr:rowOff>
    </xdr:from>
    <xdr:ext cx="599010" cy="259045"/>
    <xdr:sp macro="" textlink="">
      <xdr:nvSpPr>
        <xdr:cNvPr id="868" name="テキスト ボックス 867"/>
        <xdr:cNvSpPr txBox="1"/>
      </xdr:nvSpPr>
      <xdr:spPr>
        <a:xfrm>
          <a:off x="18356795" y="129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年度についても新規事業（平成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年度からの繰越事業）である複合福祉施設、雲の上の図書館の整備に伴い、普通建設事業及及び新規整備が大幅に増となっている。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維持補修費については、雲の上の施設群や、土づくりセンターの修繕事業等を行ったことによる増。</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貸付金の増については、新たな畜産公社に対して貸付を行ったことによる増。</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図書館整備及び、幕末維新博に伴う委託料、また、図書館整備、梼原学園タブレット整備等に係る備品購入費等の物件費が増となっている。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前年度繰上充用金については発生していないため、数値として表れていない。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
3,610
236.45
8,264,259
8,065,492
58,088
2,953,002
6,046,273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114211</xdr:rowOff>
    </xdr:from>
    <xdr:to>
      <xdr:col>24</xdr:col>
      <xdr:colOff>63500</xdr:colOff>
      <xdr:row>37</xdr:row>
      <xdr:rowOff>132671</xdr:rowOff>
    </xdr:to>
    <xdr:cxnSp macro="">
      <xdr:nvCxnSpPr>
        <xdr:cNvPr id="60" name="直線コネクタ 59"/>
        <xdr:cNvCxnSpPr/>
      </xdr:nvCxnSpPr>
      <xdr:spPr>
        <a:xfrm>
          <a:off x="3797300" y="6457861"/>
          <a:ext cx="83820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104820</xdr:rowOff>
    </xdr:from>
    <xdr:to>
      <xdr:col>19</xdr:col>
      <xdr:colOff>177800</xdr:colOff>
      <xdr:row>37</xdr:row>
      <xdr:rowOff>114211</xdr:rowOff>
    </xdr:to>
    <xdr:cxnSp macro="">
      <xdr:nvCxnSpPr>
        <xdr:cNvPr id="63" name="直線コネクタ 62"/>
        <xdr:cNvCxnSpPr/>
      </xdr:nvCxnSpPr>
      <xdr:spPr>
        <a:xfrm>
          <a:off x="2908300" y="6448470"/>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104820</xdr:rowOff>
    </xdr:from>
    <xdr:to>
      <xdr:col>15</xdr:col>
      <xdr:colOff>50800</xdr:colOff>
      <xdr:row>37</xdr:row>
      <xdr:rowOff>125394</xdr:rowOff>
    </xdr:to>
    <xdr:cxnSp macro="">
      <xdr:nvCxnSpPr>
        <xdr:cNvPr id="66" name="直線コネクタ 65"/>
        <xdr:cNvCxnSpPr/>
      </xdr:nvCxnSpPr>
      <xdr:spPr>
        <a:xfrm flipV="1">
          <a:off x="2019300" y="644847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125394</xdr:rowOff>
    </xdr:from>
    <xdr:to>
      <xdr:col>10</xdr:col>
      <xdr:colOff>114300</xdr:colOff>
      <xdr:row>37</xdr:row>
      <xdr:rowOff>138271</xdr:rowOff>
    </xdr:to>
    <xdr:cxnSp macro="">
      <xdr:nvCxnSpPr>
        <xdr:cNvPr id="69" name="直線コネクタ 68"/>
        <xdr:cNvCxnSpPr/>
      </xdr:nvCxnSpPr>
      <xdr:spPr>
        <a:xfrm flipV="1">
          <a:off x="1130300" y="6469044"/>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81871</xdr:rowOff>
    </xdr:from>
    <xdr:to>
      <xdr:col>24</xdr:col>
      <xdr:colOff>114300</xdr:colOff>
      <xdr:row>38</xdr:row>
      <xdr:rowOff>12021</xdr:rowOff>
    </xdr:to>
    <xdr:sp macro="" textlink="">
      <xdr:nvSpPr>
        <xdr:cNvPr id="79" name="楕円 78"/>
        <xdr:cNvSpPr/>
      </xdr:nvSpPr>
      <xdr:spPr>
        <a:xfrm>
          <a:off x="4584700" y="64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60298</xdr:rowOff>
    </xdr:from>
    <xdr:ext cx="534377" cy="259045"/>
    <xdr:sp macro="" textlink="">
      <xdr:nvSpPr>
        <xdr:cNvPr id="80" name="議会費該当値テキスト"/>
        <xdr:cNvSpPr txBox="1"/>
      </xdr:nvSpPr>
      <xdr:spPr>
        <a:xfrm>
          <a:off x="4686300" y="64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63411</xdr:rowOff>
    </xdr:from>
    <xdr:to>
      <xdr:col>20</xdr:col>
      <xdr:colOff>38100</xdr:colOff>
      <xdr:row>37</xdr:row>
      <xdr:rowOff>165012</xdr:rowOff>
    </xdr:to>
    <xdr:sp macro="" textlink="">
      <xdr:nvSpPr>
        <xdr:cNvPr id="81" name="楕円 80"/>
        <xdr:cNvSpPr/>
      </xdr:nvSpPr>
      <xdr:spPr>
        <a:xfrm>
          <a:off x="3746500" y="64070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156138</xdr:rowOff>
    </xdr:from>
    <xdr:ext cx="534377" cy="259045"/>
    <xdr:sp macro="" textlink="">
      <xdr:nvSpPr>
        <xdr:cNvPr id="82" name="テキスト ボックス 81"/>
        <xdr:cNvSpPr txBox="1"/>
      </xdr:nvSpPr>
      <xdr:spPr>
        <a:xfrm>
          <a:off x="3530111" y="64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54020</xdr:rowOff>
    </xdr:from>
    <xdr:to>
      <xdr:col>15</xdr:col>
      <xdr:colOff>101600</xdr:colOff>
      <xdr:row>37</xdr:row>
      <xdr:rowOff>155620</xdr:rowOff>
    </xdr:to>
    <xdr:sp macro="" textlink="">
      <xdr:nvSpPr>
        <xdr:cNvPr id="83" name="楕円 82"/>
        <xdr:cNvSpPr/>
      </xdr:nvSpPr>
      <xdr:spPr>
        <a:xfrm>
          <a:off x="2857500" y="63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146746</xdr:rowOff>
    </xdr:from>
    <xdr:ext cx="534377" cy="259045"/>
    <xdr:sp macro="" textlink="">
      <xdr:nvSpPr>
        <xdr:cNvPr id="84" name="テキスト ボックス 83"/>
        <xdr:cNvSpPr txBox="1"/>
      </xdr:nvSpPr>
      <xdr:spPr>
        <a:xfrm>
          <a:off x="2641111" y="64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74594</xdr:rowOff>
    </xdr:from>
    <xdr:to>
      <xdr:col>10</xdr:col>
      <xdr:colOff>165100</xdr:colOff>
      <xdr:row>38</xdr:row>
      <xdr:rowOff>4744</xdr:rowOff>
    </xdr:to>
    <xdr:sp macro="" textlink="">
      <xdr:nvSpPr>
        <xdr:cNvPr id="85" name="楕円 84"/>
        <xdr:cNvSpPr/>
      </xdr:nvSpPr>
      <xdr:spPr>
        <a:xfrm>
          <a:off x="1968500" y="641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167320</xdr:rowOff>
    </xdr:from>
    <xdr:ext cx="534377" cy="259045"/>
    <xdr:sp macro="" textlink="">
      <xdr:nvSpPr>
        <xdr:cNvPr id="86" name="テキスト ボックス 85"/>
        <xdr:cNvSpPr txBox="1"/>
      </xdr:nvSpPr>
      <xdr:spPr>
        <a:xfrm>
          <a:off x="1752111" y="65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87471</xdr:rowOff>
    </xdr:from>
    <xdr:to>
      <xdr:col>6</xdr:col>
      <xdr:colOff>38100</xdr:colOff>
      <xdr:row>38</xdr:row>
      <xdr:rowOff>17621</xdr:rowOff>
    </xdr:to>
    <xdr:sp macro="" textlink="">
      <xdr:nvSpPr>
        <xdr:cNvPr id="87" name="楕円 86"/>
        <xdr:cNvSpPr/>
      </xdr:nvSpPr>
      <xdr:spPr>
        <a:xfrm>
          <a:off x="1079500" y="64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8748</xdr:rowOff>
    </xdr:from>
    <xdr:ext cx="534377" cy="259045"/>
    <xdr:sp macro="" textlink="">
      <xdr:nvSpPr>
        <xdr:cNvPr id="88" name="テキスト ボックス 87"/>
        <xdr:cNvSpPr txBox="1"/>
      </xdr:nvSpPr>
      <xdr:spPr>
        <a:xfrm>
          <a:off x="863111" y="65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145962</xdr:rowOff>
    </xdr:from>
    <xdr:to>
      <xdr:col>24</xdr:col>
      <xdr:colOff>63500</xdr:colOff>
      <xdr:row>58</xdr:row>
      <xdr:rowOff>13795</xdr:rowOff>
    </xdr:to>
    <xdr:cxnSp macro="">
      <xdr:nvCxnSpPr>
        <xdr:cNvPr id="115" name="直線コネクタ 114"/>
        <xdr:cNvCxnSpPr/>
      </xdr:nvCxnSpPr>
      <xdr:spPr>
        <a:xfrm flipV="1">
          <a:off x="3797300" y="9918612"/>
          <a:ext cx="838200" cy="3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xdr:rowOff>
    </xdr:from>
    <xdr:to>
      <xdr:col>19</xdr:col>
      <xdr:colOff>177800</xdr:colOff>
      <xdr:row>58</xdr:row>
      <xdr:rowOff>13795</xdr:rowOff>
    </xdr:to>
    <xdr:cxnSp macro="">
      <xdr:nvCxnSpPr>
        <xdr:cNvPr id="118" name="直線コネクタ 117"/>
        <xdr:cNvCxnSpPr/>
      </xdr:nvCxnSpPr>
      <xdr:spPr>
        <a:xfrm>
          <a:off x="2908300" y="9944124"/>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133938</xdr:rowOff>
    </xdr:from>
    <xdr:to>
      <xdr:col>15</xdr:col>
      <xdr:colOff>50800</xdr:colOff>
      <xdr:row>58</xdr:row>
      <xdr:rowOff>24</xdr:rowOff>
    </xdr:to>
    <xdr:cxnSp macro="">
      <xdr:nvCxnSpPr>
        <xdr:cNvPr id="121" name="直線コネクタ 120"/>
        <xdr:cNvCxnSpPr/>
      </xdr:nvCxnSpPr>
      <xdr:spPr>
        <a:xfrm>
          <a:off x="2019300" y="9906588"/>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133938</xdr:rowOff>
    </xdr:from>
    <xdr:to>
      <xdr:col>10</xdr:col>
      <xdr:colOff>114300</xdr:colOff>
      <xdr:row>57</xdr:row>
      <xdr:rowOff>153509</xdr:rowOff>
    </xdr:to>
    <xdr:cxnSp macro="">
      <xdr:nvCxnSpPr>
        <xdr:cNvPr id="124" name="直線コネクタ 123"/>
        <xdr:cNvCxnSpPr/>
      </xdr:nvCxnSpPr>
      <xdr:spPr>
        <a:xfrm flipV="1">
          <a:off x="1130300" y="9906588"/>
          <a:ext cx="8890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95162</xdr:rowOff>
    </xdr:from>
    <xdr:to>
      <xdr:col>24</xdr:col>
      <xdr:colOff>114300</xdr:colOff>
      <xdr:row>58</xdr:row>
      <xdr:rowOff>25312</xdr:rowOff>
    </xdr:to>
    <xdr:sp macro="" textlink="">
      <xdr:nvSpPr>
        <xdr:cNvPr id="134" name="楕円 133"/>
        <xdr:cNvSpPr/>
      </xdr:nvSpPr>
      <xdr:spPr>
        <a:xfrm>
          <a:off x="4584700" y="986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118039</xdr:rowOff>
    </xdr:from>
    <xdr:ext cx="599010" cy="259045"/>
    <xdr:sp macro="" textlink="">
      <xdr:nvSpPr>
        <xdr:cNvPr id="135" name="総務費該当値テキスト"/>
        <xdr:cNvSpPr txBox="1"/>
      </xdr:nvSpPr>
      <xdr:spPr>
        <a:xfrm>
          <a:off x="4686300" y="971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134445</xdr:rowOff>
    </xdr:from>
    <xdr:to>
      <xdr:col>20</xdr:col>
      <xdr:colOff>38100</xdr:colOff>
      <xdr:row>58</xdr:row>
      <xdr:rowOff>64595</xdr:rowOff>
    </xdr:to>
    <xdr:sp macro="" textlink="">
      <xdr:nvSpPr>
        <xdr:cNvPr id="136" name="楕円 135"/>
        <xdr:cNvSpPr/>
      </xdr:nvSpPr>
      <xdr:spPr>
        <a:xfrm>
          <a:off x="3746500" y="99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81122</xdr:rowOff>
    </xdr:from>
    <xdr:ext cx="599010" cy="259045"/>
    <xdr:sp macro="" textlink="">
      <xdr:nvSpPr>
        <xdr:cNvPr id="137" name="テキスト ボックス 136"/>
        <xdr:cNvSpPr txBox="1"/>
      </xdr:nvSpPr>
      <xdr:spPr>
        <a:xfrm>
          <a:off x="3497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120674</xdr:rowOff>
    </xdr:from>
    <xdr:to>
      <xdr:col>15</xdr:col>
      <xdr:colOff>101600</xdr:colOff>
      <xdr:row>58</xdr:row>
      <xdr:rowOff>50824</xdr:rowOff>
    </xdr:to>
    <xdr:sp macro="" textlink="">
      <xdr:nvSpPr>
        <xdr:cNvPr id="138" name="楕円 137"/>
        <xdr:cNvSpPr/>
      </xdr:nvSpPr>
      <xdr:spPr>
        <a:xfrm>
          <a:off x="2857500" y="98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67351</xdr:rowOff>
    </xdr:from>
    <xdr:ext cx="599010" cy="259045"/>
    <xdr:sp macro="" textlink="">
      <xdr:nvSpPr>
        <xdr:cNvPr id="139" name="テキスト ボックス 138"/>
        <xdr:cNvSpPr txBox="1"/>
      </xdr:nvSpPr>
      <xdr:spPr>
        <a:xfrm>
          <a:off x="2608795" y="966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83138</xdr:rowOff>
    </xdr:from>
    <xdr:to>
      <xdr:col>10</xdr:col>
      <xdr:colOff>165100</xdr:colOff>
      <xdr:row>58</xdr:row>
      <xdr:rowOff>13288</xdr:rowOff>
    </xdr:to>
    <xdr:sp macro="" textlink="">
      <xdr:nvSpPr>
        <xdr:cNvPr id="140" name="楕円 139"/>
        <xdr:cNvSpPr/>
      </xdr:nvSpPr>
      <xdr:spPr>
        <a:xfrm>
          <a:off x="1968500" y="985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29815</xdr:rowOff>
    </xdr:from>
    <xdr:ext cx="599010" cy="259045"/>
    <xdr:sp macro="" textlink="">
      <xdr:nvSpPr>
        <xdr:cNvPr id="141" name="テキスト ボックス 140"/>
        <xdr:cNvSpPr txBox="1"/>
      </xdr:nvSpPr>
      <xdr:spPr>
        <a:xfrm>
          <a:off x="1719795" y="963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102709</xdr:rowOff>
    </xdr:from>
    <xdr:to>
      <xdr:col>6</xdr:col>
      <xdr:colOff>38100</xdr:colOff>
      <xdr:row>58</xdr:row>
      <xdr:rowOff>32859</xdr:rowOff>
    </xdr:to>
    <xdr:sp macro="" textlink="">
      <xdr:nvSpPr>
        <xdr:cNvPr id="142" name="楕円 141"/>
        <xdr:cNvSpPr/>
      </xdr:nvSpPr>
      <xdr:spPr>
        <a:xfrm>
          <a:off x="1079500" y="98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49386</xdr:rowOff>
    </xdr:from>
    <xdr:ext cx="599010" cy="259045"/>
    <xdr:sp macro="" textlink="">
      <xdr:nvSpPr>
        <xdr:cNvPr id="143" name="テキスト ボックス 142"/>
        <xdr:cNvSpPr txBox="1"/>
      </xdr:nvSpPr>
      <xdr:spPr>
        <a:xfrm>
          <a:off x="830795" y="965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128570</xdr:rowOff>
    </xdr:from>
    <xdr:to>
      <xdr:col>24</xdr:col>
      <xdr:colOff>63500</xdr:colOff>
      <xdr:row>72</xdr:row>
      <xdr:rowOff>28608</xdr:rowOff>
    </xdr:to>
    <xdr:cxnSp macro="">
      <xdr:nvCxnSpPr>
        <xdr:cNvPr id="170" name="直線コネクタ 169"/>
        <xdr:cNvCxnSpPr/>
      </xdr:nvCxnSpPr>
      <xdr:spPr>
        <a:xfrm flipV="1">
          <a:off x="3797300" y="12301520"/>
          <a:ext cx="838200" cy="7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28608</xdr:rowOff>
    </xdr:from>
    <xdr:to>
      <xdr:col>19</xdr:col>
      <xdr:colOff>177800</xdr:colOff>
      <xdr:row>75</xdr:row>
      <xdr:rowOff>55170</xdr:rowOff>
    </xdr:to>
    <xdr:cxnSp macro="">
      <xdr:nvCxnSpPr>
        <xdr:cNvPr id="173" name="直線コネクタ 172"/>
        <xdr:cNvCxnSpPr/>
      </xdr:nvCxnSpPr>
      <xdr:spPr>
        <a:xfrm flipV="1">
          <a:off x="2908300" y="12373008"/>
          <a:ext cx="889000" cy="54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55170</xdr:rowOff>
    </xdr:from>
    <xdr:to>
      <xdr:col>15</xdr:col>
      <xdr:colOff>50800</xdr:colOff>
      <xdr:row>76</xdr:row>
      <xdr:rowOff>35184</xdr:rowOff>
    </xdr:to>
    <xdr:cxnSp macro="">
      <xdr:nvCxnSpPr>
        <xdr:cNvPr id="176" name="直線コネクタ 175"/>
        <xdr:cNvCxnSpPr/>
      </xdr:nvCxnSpPr>
      <xdr:spPr>
        <a:xfrm flipV="1">
          <a:off x="2019300" y="12913920"/>
          <a:ext cx="889000" cy="15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140061</xdr:rowOff>
    </xdr:from>
    <xdr:to>
      <xdr:col>10</xdr:col>
      <xdr:colOff>114300</xdr:colOff>
      <xdr:row>76</xdr:row>
      <xdr:rowOff>35184</xdr:rowOff>
    </xdr:to>
    <xdr:cxnSp macro="">
      <xdr:nvCxnSpPr>
        <xdr:cNvPr id="179" name="直線コネクタ 178"/>
        <xdr:cNvCxnSpPr/>
      </xdr:nvCxnSpPr>
      <xdr:spPr>
        <a:xfrm>
          <a:off x="1130300" y="12827361"/>
          <a:ext cx="889000" cy="2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77770</xdr:rowOff>
    </xdr:from>
    <xdr:to>
      <xdr:col>24</xdr:col>
      <xdr:colOff>114300</xdr:colOff>
      <xdr:row>72</xdr:row>
      <xdr:rowOff>7920</xdr:rowOff>
    </xdr:to>
    <xdr:sp macro="" textlink="">
      <xdr:nvSpPr>
        <xdr:cNvPr id="189" name="楕円 188"/>
        <xdr:cNvSpPr/>
      </xdr:nvSpPr>
      <xdr:spPr>
        <a:xfrm>
          <a:off x="4584700" y="122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100647</xdr:rowOff>
    </xdr:from>
    <xdr:ext cx="599010" cy="259045"/>
    <xdr:sp macro="" textlink="">
      <xdr:nvSpPr>
        <xdr:cNvPr id="190" name="民生費該当値テキスト"/>
        <xdr:cNvSpPr txBox="1"/>
      </xdr:nvSpPr>
      <xdr:spPr>
        <a:xfrm>
          <a:off x="4686300" y="1210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149258</xdr:rowOff>
    </xdr:from>
    <xdr:to>
      <xdr:col>20</xdr:col>
      <xdr:colOff>38100</xdr:colOff>
      <xdr:row>72</xdr:row>
      <xdr:rowOff>79408</xdr:rowOff>
    </xdr:to>
    <xdr:sp macro="" textlink="">
      <xdr:nvSpPr>
        <xdr:cNvPr id="191" name="楕円 190"/>
        <xdr:cNvSpPr/>
      </xdr:nvSpPr>
      <xdr:spPr>
        <a:xfrm>
          <a:off x="3746500" y="123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95935</xdr:rowOff>
    </xdr:from>
    <xdr:ext cx="599010" cy="259045"/>
    <xdr:sp macro="" textlink="">
      <xdr:nvSpPr>
        <xdr:cNvPr id="192" name="テキスト ボックス 191"/>
        <xdr:cNvSpPr txBox="1"/>
      </xdr:nvSpPr>
      <xdr:spPr>
        <a:xfrm>
          <a:off x="3497795" y="1209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4370</xdr:rowOff>
    </xdr:from>
    <xdr:to>
      <xdr:col>15</xdr:col>
      <xdr:colOff>101600</xdr:colOff>
      <xdr:row>75</xdr:row>
      <xdr:rowOff>105970</xdr:rowOff>
    </xdr:to>
    <xdr:sp macro="" textlink="">
      <xdr:nvSpPr>
        <xdr:cNvPr id="193" name="楕円 192"/>
        <xdr:cNvSpPr/>
      </xdr:nvSpPr>
      <xdr:spPr>
        <a:xfrm>
          <a:off x="2857500" y="128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122497</xdr:rowOff>
    </xdr:from>
    <xdr:ext cx="599010" cy="259045"/>
    <xdr:sp macro="" textlink="">
      <xdr:nvSpPr>
        <xdr:cNvPr id="194" name="テキスト ボックス 193"/>
        <xdr:cNvSpPr txBox="1"/>
      </xdr:nvSpPr>
      <xdr:spPr>
        <a:xfrm>
          <a:off x="2608795" y="1263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155834</xdr:rowOff>
    </xdr:from>
    <xdr:to>
      <xdr:col>10</xdr:col>
      <xdr:colOff>165100</xdr:colOff>
      <xdr:row>76</xdr:row>
      <xdr:rowOff>85984</xdr:rowOff>
    </xdr:to>
    <xdr:sp macro="" textlink="">
      <xdr:nvSpPr>
        <xdr:cNvPr id="195" name="楕円 194"/>
        <xdr:cNvSpPr/>
      </xdr:nvSpPr>
      <xdr:spPr>
        <a:xfrm>
          <a:off x="1968500" y="130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77111</xdr:rowOff>
    </xdr:from>
    <xdr:ext cx="599010" cy="259045"/>
    <xdr:sp macro="" textlink="">
      <xdr:nvSpPr>
        <xdr:cNvPr id="196" name="テキスト ボックス 195"/>
        <xdr:cNvSpPr txBox="1"/>
      </xdr:nvSpPr>
      <xdr:spPr>
        <a:xfrm>
          <a:off x="1719795" y="1310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89261</xdr:rowOff>
    </xdr:from>
    <xdr:to>
      <xdr:col>6</xdr:col>
      <xdr:colOff>38100</xdr:colOff>
      <xdr:row>75</xdr:row>
      <xdr:rowOff>19411</xdr:rowOff>
    </xdr:to>
    <xdr:sp macro="" textlink="">
      <xdr:nvSpPr>
        <xdr:cNvPr id="197" name="楕円 196"/>
        <xdr:cNvSpPr/>
      </xdr:nvSpPr>
      <xdr:spPr>
        <a:xfrm>
          <a:off x="1079500" y="127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35938</xdr:rowOff>
    </xdr:from>
    <xdr:ext cx="599010" cy="259045"/>
    <xdr:sp macro="" textlink="">
      <xdr:nvSpPr>
        <xdr:cNvPr id="198" name="テキスト ボックス 197"/>
        <xdr:cNvSpPr txBox="1"/>
      </xdr:nvSpPr>
      <xdr:spPr>
        <a:xfrm>
          <a:off x="830795" y="1255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33153</xdr:rowOff>
    </xdr:from>
    <xdr:to>
      <xdr:col>24</xdr:col>
      <xdr:colOff>63500</xdr:colOff>
      <xdr:row>96</xdr:row>
      <xdr:rowOff>127291</xdr:rowOff>
    </xdr:to>
    <xdr:cxnSp macro="">
      <xdr:nvCxnSpPr>
        <xdr:cNvPr id="227" name="直線コネクタ 226"/>
        <xdr:cNvCxnSpPr/>
      </xdr:nvCxnSpPr>
      <xdr:spPr>
        <a:xfrm flipV="1">
          <a:off x="3797300" y="16492353"/>
          <a:ext cx="838200" cy="9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117435</xdr:rowOff>
    </xdr:from>
    <xdr:to>
      <xdr:col>19</xdr:col>
      <xdr:colOff>177800</xdr:colOff>
      <xdr:row>96</xdr:row>
      <xdr:rowOff>127291</xdr:rowOff>
    </xdr:to>
    <xdr:cxnSp macro="">
      <xdr:nvCxnSpPr>
        <xdr:cNvPr id="230" name="直線コネクタ 229"/>
        <xdr:cNvCxnSpPr/>
      </xdr:nvCxnSpPr>
      <xdr:spPr>
        <a:xfrm>
          <a:off x="2908300" y="16576635"/>
          <a:ext cx="889000" cy="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57972</xdr:rowOff>
    </xdr:from>
    <xdr:to>
      <xdr:col>15</xdr:col>
      <xdr:colOff>50800</xdr:colOff>
      <xdr:row>96</xdr:row>
      <xdr:rowOff>117435</xdr:rowOff>
    </xdr:to>
    <xdr:cxnSp macro="">
      <xdr:nvCxnSpPr>
        <xdr:cNvPr id="233" name="直線コネクタ 232"/>
        <xdr:cNvCxnSpPr/>
      </xdr:nvCxnSpPr>
      <xdr:spPr>
        <a:xfrm>
          <a:off x="2019300" y="16517172"/>
          <a:ext cx="889000" cy="5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41813</xdr:rowOff>
    </xdr:from>
    <xdr:to>
      <xdr:col>10</xdr:col>
      <xdr:colOff>114300</xdr:colOff>
      <xdr:row>96</xdr:row>
      <xdr:rowOff>57972</xdr:rowOff>
    </xdr:to>
    <xdr:cxnSp macro="">
      <xdr:nvCxnSpPr>
        <xdr:cNvPr id="236" name="直線コネクタ 235"/>
        <xdr:cNvCxnSpPr/>
      </xdr:nvCxnSpPr>
      <xdr:spPr>
        <a:xfrm>
          <a:off x="1130300" y="16501013"/>
          <a:ext cx="889000" cy="1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153803</xdr:rowOff>
    </xdr:from>
    <xdr:to>
      <xdr:col>24</xdr:col>
      <xdr:colOff>114300</xdr:colOff>
      <xdr:row>96</xdr:row>
      <xdr:rowOff>83953</xdr:rowOff>
    </xdr:to>
    <xdr:sp macro="" textlink="">
      <xdr:nvSpPr>
        <xdr:cNvPr id="246" name="楕円 245"/>
        <xdr:cNvSpPr/>
      </xdr:nvSpPr>
      <xdr:spPr>
        <a:xfrm>
          <a:off x="4584700" y="164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5230</xdr:rowOff>
    </xdr:from>
    <xdr:ext cx="599010" cy="259045"/>
    <xdr:sp macro="" textlink="">
      <xdr:nvSpPr>
        <xdr:cNvPr id="247" name="衛生費該当値テキスト"/>
        <xdr:cNvSpPr txBox="1"/>
      </xdr:nvSpPr>
      <xdr:spPr>
        <a:xfrm>
          <a:off x="4686300" y="1629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76491</xdr:rowOff>
    </xdr:from>
    <xdr:to>
      <xdr:col>20</xdr:col>
      <xdr:colOff>38100</xdr:colOff>
      <xdr:row>97</xdr:row>
      <xdr:rowOff>6641</xdr:rowOff>
    </xdr:to>
    <xdr:sp macro="" textlink="">
      <xdr:nvSpPr>
        <xdr:cNvPr id="248" name="楕円 247"/>
        <xdr:cNvSpPr/>
      </xdr:nvSpPr>
      <xdr:spPr>
        <a:xfrm>
          <a:off x="3746500" y="165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23168</xdr:rowOff>
    </xdr:from>
    <xdr:ext cx="599010" cy="259045"/>
    <xdr:sp macro="" textlink="">
      <xdr:nvSpPr>
        <xdr:cNvPr id="249" name="テキスト ボックス 248"/>
        <xdr:cNvSpPr txBox="1"/>
      </xdr:nvSpPr>
      <xdr:spPr>
        <a:xfrm>
          <a:off x="3497795" y="1631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66635</xdr:rowOff>
    </xdr:from>
    <xdr:to>
      <xdr:col>15</xdr:col>
      <xdr:colOff>101600</xdr:colOff>
      <xdr:row>96</xdr:row>
      <xdr:rowOff>168235</xdr:rowOff>
    </xdr:to>
    <xdr:sp macro="" textlink="">
      <xdr:nvSpPr>
        <xdr:cNvPr id="250" name="楕円 249"/>
        <xdr:cNvSpPr/>
      </xdr:nvSpPr>
      <xdr:spPr>
        <a:xfrm>
          <a:off x="2857500" y="165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13312</xdr:rowOff>
    </xdr:from>
    <xdr:ext cx="599010" cy="259045"/>
    <xdr:sp macro="" textlink="">
      <xdr:nvSpPr>
        <xdr:cNvPr id="251" name="テキスト ボックス 250"/>
        <xdr:cNvSpPr txBox="1"/>
      </xdr:nvSpPr>
      <xdr:spPr>
        <a:xfrm>
          <a:off x="2608795" y="1630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7172</xdr:rowOff>
    </xdr:from>
    <xdr:to>
      <xdr:col>10</xdr:col>
      <xdr:colOff>165100</xdr:colOff>
      <xdr:row>96</xdr:row>
      <xdr:rowOff>108772</xdr:rowOff>
    </xdr:to>
    <xdr:sp macro="" textlink="">
      <xdr:nvSpPr>
        <xdr:cNvPr id="252" name="楕円 251"/>
        <xdr:cNvSpPr/>
      </xdr:nvSpPr>
      <xdr:spPr>
        <a:xfrm>
          <a:off x="1968500" y="164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125299</xdr:rowOff>
    </xdr:from>
    <xdr:ext cx="599010" cy="259045"/>
    <xdr:sp macro="" textlink="">
      <xdr:nvSpPr>
        <xdr:cNvPr id="253" name="テキスト ボックス 252"/>
        <xdr:cNvSpPr txBox="1"/>
      </xdr:nvSpPr>
      <xdr:spPr>
        <a:xfrm>
          <a:off x="1719795" y="162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162463</xdr:rowOff>
    </xdr:from>
    <xdr:to>
      <xdr:col>6</xdr:col>
      <xdr:colOff>38100</xdr:colOff>
      <xdr:row>96</xdr:row>
      <xdr:rowOff>92613</xdr:rowOff>
    </xdr:to>
    <xdr:sp macro="" textlink="">
      <xdr:nvSpPr>
        <xdr:cNvPr id="254" name="楕円 253"/>
        <xdr:cNvSpPr/>
      </xdr:nvSpPr>
      <xdr:spPr>
        <a:xfrm>
          <a:off x="1079500" y="1645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109140</xdr:rowOff>
    </xdr:from>
    <xdr:ext cx="599010" cy="259045"/>
    <xdr:sp macro="" textlink="">
      <xdr:nvSpPr>
        <xdr:cNvPr id="255" name="テキスト ボックス 254"/>
        <xdr:cNvSpPr txBox="1"/>
      </xdr:nvSpPr>
      <xdr:spPr>
        <a:xfrm>
          <a:off x="830795" y="1622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143663</xdr:rowOff>
    </xdr:from>
    <xdr:to>
      <xdr:col>41</xdr:col>
      <xdr:colOff>50800</xdr:colOff>
      <xdr:row>39</xdr:row>
      <xdr:rowOff>44450</xdr:rowOff>
    </xdr:to>
    <xdr:cxnSp macro="">
      <xdr:nvCxnSpPr>
        <xdr:cNvPr id="293" name="直線コネクタ 292"/>
        <xdr:cNvCxnSpPr/>
      </xdr:nvCxnSpPr>
      <xdr:spPr>
        <a:xfrm>
          <a:off x="6972300" y="6658763"/>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92863</xdr:rowOff>
    </xdr:from>
    <xdr:to>
      <xdr:col>36</xdr:col>
      <xdr:colOff>165100</xdr:colOff>
      <xdr:row>39</xdr:row>
      <xdr:rowOff>23013</xdr:rowOff>
    </xdr:to>
    <xdr:sp macro="" textlink="">
      <xdr:nvSpPr>
        <xdr:cNvPr id="311" name="楕円 310"/>
        <xdr:cNvSpPr/>
      </xdr:nvSpPr>
      <xdr:spPr>
        <a:xfrm>
          <a:off x="6921500" y="66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14140</xdr:rowOff>
    </xdr:from>
    <xdr:ext cx="469744" cy="259045"/>
    <xdr:sp macro="" textlink="">
      <xdr:nvSpPr>
        <xdr:cNvPr id="312" name="テキスト ボックス 311"/>
        <xdr:cNvSpPr txBox="1"/>
      </xdr:nvSpPr>
      <xdr:spPr>
        <a:xfrm>
          <a:off x="6737428"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24757</xdr:rowOff>
    </xdr:from>
    <xdr:to>
      <xdr:col>55</xdr:col>
      <xdr:colOff>0</xdr:colOff>
      <xdr:row>58</xdr:row>
      <xdr:rowOff>68048</xdr:rowOff>
    </xdr:to>
    <xdr:cxnSp macro="">
      <xdr:nvCxnSpPr>
        <xdr:cNvPr id="339" name="直線コネクタ 338"/>
        <xdr:cNvCxnSpPr/>
      </xdr:nvCxnSpPr>
      <xdr:spPr>
        <a:xfrm flipV="1">
          <a:off x="9639300" y="9968857"/>
          <a:ext cx="838200" cy="4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63516</xdr:rowOff>
    </xdr:from>
    <xdr:to>
      <xdr:col>50</xdr:col>
      <xdr:colOff>114300</xdr:colOff>
      <xdr:row>58</xdr:row>
      <xdr:rowOff>68048</xdr:rowOff>
    </xdr:to>
    <xdr:cxnSp macro="">
      <xdr:nvCxnSpPr>
        <xdr:cNvPr id="342" name="直線コネクタ 341"/>
        <xdr:cNvCxnSpPr/>
      </xdr:nvCxnSpPr>
      <xdr:spPr>
        <a:xfrm>
          <a:off x="8750300" y="10007616"/>
          <a:ext cx="889000" cy="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53307</xdr:rowOff>
    </xdr:from>
    <xdr:to>
      <xdr:col>45</xdr:col>
      <xdr:colOff>177800</xdr:colOff>
      <xdr:row>58</xdr:row>
      <xdr:rowOff>63516</xdr:rowOff>
    </xdr:to>
    <xdr:cxnSp macro="">
      <xdr:nvCxnSpPr>
        <xdr:cNvPr id="345" name="直線コネクタ 344"/>
        <xdr:cNvCxnSpPr/>
      </xdr:nvCxnSpPr>
      <xdr:spPr>
        <a:xfrm>
          <a:off x="7861300" y="9997407"/>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38340</xdr:rowOff>
    </xdr:from>
    <xdr:to>
      <xdr:col>41</xdr:col>
      <xdr:colOff>50800</xdr:colOff>
      <xdr:row>58</xdr:row>
      <xdr:rowOff>53307</xdr:rowOff>
    </xdr:to>
    <xdr:cxnSp macro="">
      <xdr:nvCxnSpPr>
        <xdr:cNvPr id="348" name="直線コネクタ 347"/>
        <xdr:cNvCxnSpPr/>
      </xdr:nvCxnSpPr>
      <xdr:spPr>
        <a:xfrm>
          <a:off x="6972300" y="9982440"/>
          <a:ext cx="889000" cy="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145407</xdr:rowOff>
    </xdr:from>
    <xdr:to>
      <xdr:col>55</xdr:col>
      <xdr:colOff>50800</xdr:colOff>
      <xdr:row>58</xdr:row>
      <xdr:rowOff>75557</xdr:rowOff>
    </xdr:to>
    <xdr:sp macro="" textlink="">
      <xdr:nvSpPr>
        <xdr:cNvPr id="358" name="楕円 357"/>
        <xdr:cNvSpPr/>
      </xdr:nvSpPr>
      <xdr:spPr>
        <a:xfrm>
          <a:off x="10426700" y="99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104784</xdr:rowOff>
    </xdr:from>
    <xdr:ext cx="599010" cy="259045"/>
    <xdr:sp macro="" textlink="">
      <xdr:nvSpPr>
        <xdr:cNvPr id="359" name="農林水産業費該当値テキスト"/>
        <xdr:cNvSpPr txBox="1"/>
      </xdr:nvSpPr>
      <xdr:spPr>
        <a:xfrm>
          <a:off x="10528300" y="970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17248</xdr:rowOff>
    </xdr:from>
    <xdr:to>
      <xdr:col>50</xdr:col>
      <xdr:colOff>165100</xdr:colOff>
      <xdr:row>58</xdr:row>
      <xdr:rowOff>118848</xdr:rowOff>
    </xdr:to>
    <xdr:sp macro="" textlink="">
      <xdr:nvSpPr>
        <xdr:cNvPr id="360" name="楕円 359"/>
        <xdr:cNvSpPr/>
      </xdr:nvSpPr>
      <xdr:spPr>
        <a:xfrm>
          <a:off x="9588500" y="99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109975</xdr:rowOff>
    </xdr:from>
    <xdr:ext cx="599010" cy="259045"/>
    <xdr:sp macro="" textlink="">
      <xdr:nvSpPr>
        <xdr:cNvPr id="361" name="テキスト ボックス 360"/>
        <xdr:cNvSpPr txBox="1"/>
      </xdr:nvSpPr>
      <xdr:spPr>
        <a:xfrm>
          <a:off x="9339795" y="1005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12716</xdr:rowOff>
    </xdr:from>
    <xdr:to>
      <xdr:col>46</xdr:col>
      <xdr:colOff>38100</xdr:colOff>
      <xdr:row>58</xdr:row>
      <xdr:rowOff>114316</xdr:rowOff>
    </xdr:to>
    <xdr:sp macro="" textlink="">
      <xdr:nvSpPr>
        <xdr:cNvPr id="362" name="楕円 361"/>
        <xdr:cNvSpPr/>
      </xdr:nvSpPr>
      <xdr:spPr>
        <a:xfrm>
          <a:off x="8699500" y="99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130843</xdr:rowOff>
    </xdr:from>
    <xdr:ext cx="599010" cy="259045"/>
    <xdr:sp macro="" textlink="">
      <xdr:nvSpPr>
        <xdr:cNvPr id="363" name="テキスト ボックス 362"/>
        <xdr:cNvSpPr txBox="1"/>
      </xdr:nvSpPr>
      <xdr:spPr>
        <a:xfrm>
          <a:off x="8450795" y="973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2507</xdr:rowOff>
    </xdr:from>
    <xdr:to>
      <xdr:col>41</xdr:col>
      <xdr:colOff>101600</xdr:colOff>
      <xdr:row>58</xdr:row>
      <xdr:rowOff>104107</xdr:rowOff>
    </xdr:to>
    <xdr:sp macro="" textlink="">
      <xdr:nvSpPr>
        <xdr:cNvPr id="364" name="楕円 363"/>
        <xdr:cNvSpPr/>
      </xdr:nvSpPr>
      <xdr:spPr>
        <a:xfrm>
          <a:off x="7810500" y="99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120634</xdr:rowOff>
    </xdr:from>
    <xdr:ext cx="599010" cy="259045"/>
    <xdr:sp macro="" textlink="">
      <xdr:nvSpPr>
        <xdr:cNvPr id="365" name="テキスト ボックス 364"/>
        <xdr:cNvSpPr txBox="1"/>
      </xdr:nvSpPr>
      <xdr:spPr>
        <a:xfrm>
          <a:off x="7561795" y="972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158990</xdr:rowOff>
    </xdr:from>
    <xdr:to>
      <xdr:col>36</xdr:col>
      <xdr:colOff>165100</xdr:colOff>
      <xdr:row>58</xdr:row>
      <xdr:rowOff>89140</xdr:rowOff>
    </xdr:to>
    <xdr:sp macro="" textlink="">
      <xdr:nvSpPr>
        <xdr:cNvPr id="366" name="楕円 365"/>
        <xdr:cNvSpPr/>
      </xdr:nvSpPr>
      <xdr:spPr>
        <a:xfrm>
          <a:off x="6921500" y="99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105667</xdr:rowOff>
    </xdr:from>
    <xdr:ext cx="599010" cy="259045"/>
    <xdr:sp macro="" textlink="">
      <xdr:nvSpPr>
        <xdr:cNvPr id="367" name="テキスト ボックス 366"/>
        <xdr:cNvSpPr txBox="1"/>
      </xdr:nvSpPr>
      <xdr:spPr>
        <a:xfrm>
          <a:off x="6672795" y="970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5904</xdr:rowOff>
    </xdr:from>
    <xdr:to>
      <xdr:col>55</xdr:col>
      <xdr:colOff>0</xdr:colOff>
      <xdr:row>79</xdr:row>
      <xdr:rowOff>9063</xdr:rowOff>
    </xdr:to>
    <xdr:cxnSp macro="">
      <xdr:nvCxnSpPr>
        <xdr:cNvPr id="396" name="直線コネクタ 395"/>
        <xdr:cNvCxnSpPr/>
      </xdr:nvCxnSpPr>
      <xdr:spPr>
        <a:xfrm flipV="1">
          <a:off x="9639300" y="13550454"/>
          <a:ext cx="838200" cy="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1043</xdr:rowOff>
    </xdr:from>
    <xdr:to>
      <xdr:col>50</xdr:col>
      <xdr:colOff>114300</xdr:colOff>
      <xdr:row>79</xdr:row>
      <xdr:rowOff>9063</xdr:rowOff>
    </xdr:to>
    <xdr:cxnSp macro="">
      <xdr:nvCxnSpPr>
        <xdr:cNvPr id="399" name="直線コネクタ 398"/>
        <xdr:cNvCxnSpPr/>
      </xdr:nvCxnSpPr>
      <xdr:spPr>
        <a:xfrm>
          <a:off x="8750300" y="13545593"/>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171134</xdr:rowOff>
    </xdr:from>
    <xdr:to>
      <xdr:col>45</xdr:col>
      <xdr:colOff>177800</xdr:colOff>
      <xdr:row>79</xdr:row>
      <xdr:rowOff>1043</xdr:rowOff>
    </xdr:to>
    <xdr:cxnSp macro="">
      <xdr:nvCxnSpPr>
        <xdr:cNvPr id="402" name="直線コネクタ 401"/>
        <xdr:cNvCxnSpPr/>
      </xdr:nvCxnSpPr>
      <xdr:spPr>
        <a:xfrm>
          <a:off x="7861300" y="13544234"/>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171134</xdr:rowOff>
    </xdr:from>
    <xdr:to>
      <xdr:col>41</xdr:col>
      <xdr:colOff>50800</xdr:colOff>
      <xdr:row>79</xdr:row>
      <xdr:rowOff>5234</xdr:rowOff>
    </xdr:to>
    <xdr:cxnSp macro="">
      <xdr:nvCxnSpPr>
        <xdr:cNvPr id="405" name="直線コネクタ 404"/>
        <xdr:cNvCxnSpPr/>
      </xdr:nvCxnSpPr>
      <xdr:spPr>
        <a:xfrm flipV="1">
          <a:off x="6972300" y="13544234"/>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126554</xdr:rowOff>
    </xdr:from>
    <xdr:to>
      <xdr:col>55</xdr:col>
      <xdr:colOff>50800</xdr:colOff>
      <xdr:row>79</xdr:row>
      <xdr:rowOff>56704</xdr:rowOff>
    </xdr:to>
    <xdr:sp macro="" textlink="">
      <xdr:nvSpPr>
        <xdr:cNvPr id="415" name="楕円 414"/>
        <xdr:cNvSpPr/>
      </xdr:nvSpPr>
      <xdr:spPr>
        <a:xfrm>
          <a:off x="10426700" y="1349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129713</xdr:rowOff>
    </xdr:from>
    <xdr:to>
      <xdr:col>50</xdr:col>
      <xdr:colOff>165100</xdr:colOff>
      <xdr:row>79</xdr:row>
      <xdr:rowOff>59863</xdr:rowOff>
    </xdr:to>
    <xdr:sp macro="" textlink="">
      <xdr:nvSpPr>
        <xdr:cNvPr id="417" name="楕円 416"/>
        <xdr:cNvSpPr/>
      </xdr:nvSpPr>
      <xdr:spPr>
        <a:xfrm>
          <a:off x="9588500" y="135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50990</xdr:rowOff>
    </xdr:from>
    <xdr:ext cx="534377" cy="259045"/>
    <xdr:sp macro="" textlink="">
      <xdr:nvSpPr>
        <xdr:cNvPr id="418" name="テキスト ボックス 417"/>
        <xdr:cNvSpPr txBox="1"/>
      </xdr:nvSpPr>
      <xdr:spPr>
        <a:xfrm>
          <a:off x="9372111" y="135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121693</xdr:rowOff>
    </xdr:from>
    <xdr:to>
      <xdr:col>46</xdr:col>
      <xdr:colOff>38100</xdr:colOff>
      <xdr:row>79</xdr:row>
      <xdr:rowOff>51843</xdr:rowOff>
    </xdr:to>
    <xdr:sp macro="" textlink="">
      <xdr:nvSpPr>
        <xdr:cNvPr id="419" name="楕円 418"/>
        <xdr:cNvSpPr/>
      </xdr:nvSpPr>
      <xdr:spPr>
        <a:xfrm>
          <a:off x="8699500" y="134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42970</xdr:rowOff>
    </xdr:from>
    <xdr:ext cx="534377" cy="259045"/>
    <xdr:sp macro="" textlink="">
      <xdr:nvSpPr>
        <xdr:cNvPr id="420" name="テキスト ボックス 419"/>
        <xdr:cNvSpPr txBox="1"/>
      </xdr:nvSpPr>
      <xdr:spPr>
        <a:xfrm>
          <a:off x="8483111" y="135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120334</xdr:rowOff>
    </xdr:from>
    <xdr:to>
      <xdr:col>41</xdr:col>
      <xdr:colOff>101600</xdr:colOff>
      <xdr:row>79</xdr:row>
      <xdr:rowOff>50484</xdr:rowOff>
    </xdr:to>
    <xdr:sp macro="" textlink="">
      <xdr:nvSpPr>
        <xdr:cNvPr id="421" name="楕円 420"/>
        <xdr:cNvSpPr/>
      </xdr:nvSpPr>
      <xdr:spPr>
        <a:xfrm>
          <a:off x="7810500" y="134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41611</xdr:rowOff>
    </xdr:from>
    <xdr:ext cx="534377" cy="259045"/>
    <xdr:sp macro="" textlink="">
      <xdr:nvSpPr>
        <xdr:cNvPr id="422" name="テキスト ボックス 421"/>
        <xdr:cNvSpPr txBox="1"/>
      </xdr:nvSpPr>
      <xdr:spPr>
        <a:xfrm>
          <a:off x="7594111" y="135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125884</xdr:rowOff>
    </xdr:from>
    <xdr:to>
      <xdr:col>36</xdr:col>
      <xdr:colOff>165100</xdr:colOff>
      <xdr:row>79</xdr:row>
      <xdr:rowOff>56034</xdr:rowOff>
    </xdr:to>
    <xdr:sp macro="" textlink="">
      <xdr:nvSpPr>
        <xdr:cNvPr id="423" name="楕円 422"/>
        <xdr:cNvSpPr/>
      </xdr:nvSpPr>
      <xdr:spPr>
        <a:xfrm>
          <a:off x="6921500" y="134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47161</xdr:rowOff>
    </xdr:from>
    <xdr:ext cx="534377" cy="259045"/>
    <xdr:sp macro="" textlink="">
      <xdr:nvSpPr>
        <xdr:cNvPr id="424" name="テキスト ボックス 423"/>
        <xdr:cNvSpPr txBox="1"/>
      </xdr:nvSpPr>
      <xdr:spPr>
        <a:xfrm>
          <a:off x="6705111" y="1359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49189</xdr:rowOff>
    </xdr:from>
    <xdr:to>
      <xdr:col>55</xdr:col>
      <xdr:colOff>0</xdr:colOff>
      <xdr:row>97</xdr:row>
      <xdr:rowOff>77217</xdr:rowOff>
    </xdr:to>
    <xdr:cxnSp macro="">
      <xdr:nvCxnSpPr>
        <xdr:cNvPr id="451" name="直線コネクタ 450"/>
        <xdr:cNvCxnSpPr/>
      </xdr:nvCxnSpPr>
      <xdr:spPr>
        <a:xfrm flipV="1">
          <a:off x="9639300" y="16679839"/>
          <a:ext cx="838200" cy="2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77217</xdr:rowOff>
    </xdr:from>
    <xdr:to>
      <xdr:col>50</xdr:col>
      <xdr:colOff>114300</xdr:colOff>
      <xdr:row>97</xdr:row>
      <xdr:rowOff>83310</xdr:rowOff>
    </xdr:to>
    <xdr:cxnSp macro="">
      <xdr:nvCxnSpPr>
        <xdr:cNvPr id="454" name="直線コネクタ 453"/>
        <xdr:cNvCxnSpPr/>
      </xdr:nvCxnSpPr>
      <xdr:spPr>
        <a:xfrm flipV="1">
          <a:off x="8750300" y="16707867"/>
          <a:ext cx="889000" cy="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83310</xdr:rowOff>
    </xdr:from>
    <xdr:to>
      <xdr:col>45</xdr:col>
      <xdr:colOff>177800</xdr:colOff>
      <xdr:row>97</xdr:row>
      <xdr:rowOff>102155</xdr:rowOff>
    </xdr:to>
    <xdr:cxnSp macro="">
      <xdr:nvCxnSpPr>
        <xdr:cNvPr id="457" name="直線コネクタ 456"/>
        <xdr:cNvCxnSpPr/>
      </xdr:nvCxnSpPr>
      <xdr:spPr>
        <a:xfrm flipV="1">
          <a:off x="7861300" y="16713960"/>
          <a:ext cx="889000" cy="1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77898</xdr:rowOff>
    </xdr:from>
    <xdr:to>
      <xdr:col>41</xdr:col>
      <xdr:colOff>50800</xdr:colOff>
      <xdr:row>97</xdr:row>
      <xdr:rowOff>102155</xdr:rowOff>
    </xdr:to>
    <xdr:cxnSp macro="">
      <xdr:nvCxnSpPr>
        <xdr:cNvPr id="460" name="直線コネクタ 459"/>
        <xdr:cNvCxnSpPr/>
      </xdr:nvCxnSpPr>
      <xdr:spPr>
        <a:xfrm>
          <a:off x="6972300" y="16708548"/>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169839</xdr:rowOff>
    </xdr:from>
    <xdr:to>
      <xdr:col>55</xdr:col>
      <xdr:colOff>50800</xdr:colOff>
      <xdr:row>97</xdr:row>
      <xdr:rowOff>99989</xdr:rowOff>
    </xdr:to>
    <xdr:sp macro="" textlink="">
      <xdr:nvSpPr>
        <xdr:cNvPr id="470" name="楕円 469"/>
        <xdr:cNvSpPr/>
      </xdr:nvSpPr>
      <xdr:spPr>
        <a:xfrm>
          <a:off x="10426700" y="166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21266</xdr:rowOff>
    </xdr:from>
    <xdr:ext cx="599010" cy="259045"/>
    <xdr:sp macro="" textlink="">
      <xdr:nvSpPr>
        <xdr:cNvPr id="471" name="土木費該当値テキスト"/>
        <xdr:cNvSpPr txBox="1"/>
      </xdr:nvSpPr>
      <xdr:spPr>
        <a:xfrm>
          <a:off x="10528300" y="1648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26417</xdr:rowOff>
    </xdr:from>
    <xdr:to>
      <xdr:col>50</xdr:col>
      <xdr:colOff>165100</xdr:colOff>
      <xdr:row>97</xdr:row>
      <xdr:rowOff>128017</xdr:rowOff>
    </xdr:to>
    <xdr:sp macro="" textlink="">
      <xdr:nvSpPr>
        <xdr:cNvPr id="472" name="楕円 471"/>
        <xdr:cNvSpPr/>
      </xdr:nvSpPr>
      <xdr:spPr>
        <a:xfrm>
          <a:off x="9588500" y="166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144544</xdr:rowOff>
    </xdr:from>
    <xdr:ext cx="599010" cy="259045"/>
    <xdr:sp macro="" textlink="">
      <xdr:nvSpPr>
        <xdr:cNvPr id="473" name="テキスト ボックス 472"/>
        <xdr:cNvSpPr txBox="1"/>
      </xdr:nvSpPr>
      <xdr:spPr>
        <a:xfrm>
          <a:off x="9339795" y="1643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32510</xdr:rowOff>
    </xdr:from>
    <xdr:to>
      <xdr:col>46</xdr:col>
      <xdr:colOff>38100</xdr:colOff>
      <xdr:row>97</xdr:row>
      <xdr:rowOff>134110</xdr:rowOff>
    </xdr:to>
    <xdr:sp macro="" textlink="">
      <xdr:nvSpPr>
        <xdr:cNvPr id="474" name="楕円 473"/>
        <xdr:cNvSpPr/>
      </xdr:nvSpPr>
      <xdr:spPr>
        <a:xfrm>
          <a:off x="8699500" y="1666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150637</xdr:rowOff>
    </xdr:from>
    <xdr:ext cx="599010" cy="259045"/>
    <xdr:sp macro="" textlink="">
      <xdr:nvSpPr>
        <xdr:cNvPr id="475" name="テキスト ボックス 474"/>
        <xdr:cNvSpPr txBox="1"/>
      </xdr:nvSpPr>
      <xdr:spPr>
        <a:xfrm>
          <a:off x="8450795" y="1643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51355</xdr:rowOff>
    </xdr:from>
    <xdr:to>
      <xdr:col>41</xdr:col>
      <xdr:colOff>101600</xdr:colOff>
      <xdr:row>97</xdr:row>
      <xdr:rowOff>152955</xdr:rowOff>
    </xdr:to>
    <xdr:sp macro="" textlink="">
      <xdr:nvSpPr>
        <xdr:cNvPr id="476" name="楕円 475"/>
        <xdr:cNvSpPr/>
      </xdr:nvSpPr>
      <xdr:spPr>
        <a:xfrm>
          <a:off x="7810500" y="166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169482</xdr:rowOff>
    </xdr:from>
    <xdr:ext cx="599010" cy="259045"/>
    <xdr:sp macro="" textlink="">
      <xdr:nvSpPr>
        <xdr:cNvPr id="477" name="テキスト ボックス 476"/>
        <xdr:cNvSpPr txBox="1"/>
      </xdr:nvSpPr>
      <xdr:spPr>
        <a:xfrm>
          <a:off x="7561795" y="1645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27098</xdr:rowOff>
    </xdr:from>
    <xdr:to>
      <xdr:col>36</xdr:col>
      <xdr:colOff>165100</xdr:colOff>
      <xdr:row>97</xdr:row>
      <xdr:rowOff>128698</xdr:rowOff>
    </xdr:to>
    <xdr:sp macro="" textlink="">
      <xdr:nvSpPr>
        <xdr:cNvPr id="478" name="楕円 477"/>
        <xdr:cNvSpPr/>
      </xdr:nvSpPr>
      <xdr:spPr>
        <a:xfrm>
          <a:off x="6921500" y="166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145225</xdr:rowOff>
    </xdr:from>
    <xdr:ext cx="599010" cy="259045"/>
    <xdr:sp macro="" textlink="">
      <xdr:nvSpPr>
        <xdr:cNvPr id="479" name="テキスト ボックス 478"/>
        <xdr:cNvSpPr txBox="1"/>
      </xdr:nvSpPr>
      <xdr:spPr>
        <a:xfrm>
          <a:off x="6672795" y="164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49121</xdr:rowOff>
    </xdr:from>
    <xdr:to>
      <xdr:col>85</xdr:col>
      <xdr:colOff>127000</xdr:colOff>
      <xdr:row>37</xdr:row>
      <xdr:rowOff>122395</xdr:rowOff>
    </xdr:to>
    <xdr:cxnSp macro="">
      <xdr:nvCxnSpPr>
        <xdr:cNvPr id="508" name="直線コネクタ 507"/>
        <xdr:cNvCxnSpPr/>
      </xdr:nvCxnSpPr>
      <xdr:spPr>
        <a:xfrm flipV="1">
          <a:off x="15481300" y="6392771"/>
          <a:ext cx="838200" cy="7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87678</xdr:rowOff>
    </xdr:from>
    <xdr:to>
      <xdr:col>81</xdr:col>
      <xdr:colOff>50800</xdr:colOff>
      <xdr:row>37</xdr:row>
      <xdr:rowOff>122395</xdr:rowOff>
    </xdr:to>
    <xdr:cxnSp macro="">
      <xdr:nvCxnSpPr>
        <xdr:cNvPr id="511" name="直線コネクタ 510"/>
        <xdr:cNvCxnSpPr/>
      </xdr:nvCxnSpPr>
      <xdr:spPr>
        <a:xfrm>
          <a:off x="14592300" y="6431328"/>
          <a:ext cx="889000" cy="3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133398</xdr:rowOff>
    </xdr:from>
    <xdr:to>
      <xdr:col>76</xdr:col>
      <xdr:colOff>114300</xdr:colOff>
      <xdr:row>37</xdr:row>
      <xdr:rowOff>87678</xdr:rowOff>
    </xdr:to>
    <xdr:cxnSp macro="">
      <xdr:nvCxnSpPr>
        <xdr:cNvPr id="514" name="直線コネクタ 513"/>
        <xdr:cNvCxnSpPr/>
      </xdr:nvCxnSpPr>
      <xdr:spPr>
        <a:xfrm>
          <a:off x="13703300" y="6305598"/>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133398</xdr:rowOff>
    </xdr:from>
    <xdr:to>
      <xdr:col>71</xdr:col>
      <xdr:colOff>177800</xdr:colOff>
      <xdr:row>37</xdr:row>
      <xdr:rowOff>67158</xdr:rowOff>
    </xdr:to>
    <xdr:cxnSp macro="">
      <xdr:nvCxnSpPr>
        <xdr:cNvPr id="517" name="直線コネクタ 516"/>
        <xdr:cNvCxnSpPr/>
      </xdr:nvCxnSpPr>
      <xdr:spPr>
        <a:xfrm flipV="1">
          <a:off x="12814300" y="6305598"/>
          <a:ext cx="889000" cy="10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169771</xdr:rowOff>
    </xdr:from>
    <xdr:to>
      <xdr:col>85</xdr:col>
      <xdr:colOff>177800</xdr:colOff>
      <xdr:row>37</xdr:row>
      <xdr:rowOff>99921</xdr:rowOff>
    </xdr:to>
    <xdr:sp macro="" textlink="">
      <xdr:nvSpPr>
        <xdr:cNvPr id="527" name="楕円 526"/>
        <xdr:cNvSpPr/>
      </xdr:nvSpPr>
      <xdr:spPr>
        <a:xfrm>
          <a:off x="16268700" y="63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148198</xdr:rowOff>
    </xdr:from>
    <xdr:ext cx="534377" cy="259045"/>
    <xdr:sp macro="" textlink="">
      <xdr:nvSpPr>
        <xdr:cNvPr id="528" name="消防費該当値テキスト"/>
        <xdr:cNvSpPr txBox="1"/>
      </xdr:nvSpPr>
      <xdr:spPr>
        <a:xfrm>
          <a:off x="16370300" y="632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71595</xdr:rowOff>
    </xdr:from>
    <xdr:to>
      <xdr:col>81</xdr:col>
      <xdr:colOff>101600</xdr:colOff>
      <xdr:row>38</xdr:row>
      <xdr:rowOff>1745</xdr:rowOff>
    </xdr:to>
    <xdr:sp macro="" textlink="">
      <xdr:nvSpPr>
        <xdr:cNvPr id="529" name="楕円 528"/>
        <xdr:cNvSpPr/>
      </xdr:nvSpPr>
      <xdr:spPr>
        <a:xfrm>
          <a:off x="15430500" y="64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164322</xdr:rowOff>
    </xdr:from>
    <xdr:ext cx="534377" cy="259045"/>
    <xdr:sp macro="" textlink="">
      <xdr:nvSpPr>
        <xdr:cNvPr id="530" name="テキスト ボックス 529"/>
        <xdr:cNvSpPr txBox="1"/>
      </xdr:nvSpPr>
      <xdr:spPr>
        <a:xfrm>
          <a:off x="15214111" y="65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36878</xdr:rowOff>
    </xdr:from>
    <xdr:to>
      <xdr:col>76</xdr:col>
      <xdr:colOff>165100</xdr:colOff>
      <xdr:row>37</xdr:row>
      <xdr:rowOff>138478</xdr:rowOff>
    </xdr:to>
    <xdr:sp macro="" textlink="">
      <xdr:nvSpPr>
        <xdr:cNvPr id="531" name="楕円 530"/>
        <xdr:cNvSpPr/>
      </xdr:nvSpPr>
      <xdr:spPr>
        <a:xfrm>
          <a:off x="14541500" y="63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129605</xdr:rowOff>
    </xdr:from>
    <xdr:ext cx="534377" cy="259045"/>
    <xdr:sp macro="" textlink="">
      <xdr:nvSpPr>
        <xdr:cNvPr id="532" name="テキスト ボックス 531"/>
        <xdr:cNvSpPr txBox="1"/>
      </xdr:nvSpPr>
      <xdr:spPr>
        <a:xfrm>
          <a:off x="14325111" y="647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82598</xdr:rowOff>
    </xdr:from>
    <xdr:to>
      <xdr:col>72</xdr:col>
      <xdr:colOff>38100</xdr:colOff>
      <xdr:row>37</xdr:row>
      <xdr:rowOff>12748</xdr:rowOff>
    </xdr:to>
    <xdr:sp macro="" textlink="">
      <xdr:nvSpPr>
        <xdr:cNvPr id="533" name="楕円 532"/>
        <xdr:cNvSpPr/>
      </xdr:nvSpPr>
      <xdr:spPr>
        <a:xfrm>
          <a:off x="13652500" y="62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3875</xdr:rowOff>
    </xdr:from>
    <xdr:ext cx="534377" cy="259045"/>
    <xdr:sp macro="" textlink="">
      <xdr:nvSpPr>
        <xdr:cNvPr id="534" name="テキスト ボックス 533"/>
        <xdr:cNvSpPr txBox="1"/>
      </xdr:nvSpPr>
      <xdr:spPr>
        <a:xfrm>
          <a:off x="13436111" y="634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16358</xdr:rowOff>
    </xdr:from>
    <xdr:to>
      <xdr:col>67</xdr:col>
      <xdr:colOff>101600</xdr:colOff>
      <xdr:row>37</xdr:row>
      <xdr:rowOff>117958</xdr:rowOff>
    </xdr:to>
    <xdr:sp macro="" textlink="">
      <xdr:nvSpPr>
        <xdr:cNvPr id="535" name="楕円 534"/>
        <xdr:cNvSpPr/>
      </xdr:nvSpPr>
      <xdr:spPr>
        <a:xfrm>
          <a:off x="12763500" y="63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109085</xdr:rowOff>
    </xdr:from>
    <xdr:ext cx="534377" cy="259045"/>
    <xdr:sp macro="" textlink="">
      <xdr:nvSpPr>
        <xdr:cNvPr id="536" name="テキスト ボックス 535"/>
        <xdr:cNvSpPr txBox="1"/>
      </xdr:nvSpPr>
      <xdr:spPr>
        <a:xfrm>
          <a:off x="12547111" y="645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27145</xdr:rowOff>
    </xdr:from>
    <xdr:to>
      <xdr:col>85</xdr:col>
      <xdr:colOff>127000</xdr:colOff>
      <xdr:row>56</xdr:row>
      <xdr:rowOff>134364</xdr:rowOff>
    </xdr:to>
    <xdr:cxnSp macro="">
      <xdr:nvCxnSpPr>
        <xdr:cNvPr id="565" name="直線コネクタ 564"/>
        <xdr:cNvCxnSpPr/>
      </xdr:nvCxnSpPr>
      <xdr:spPr>
        <a:xfrm flipV="1">
          <a:off x="15481300" y="9456895"/>
          <a:ext cx="838200" cy="27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134364</xdr:rowOff>
    </xdr:from>
    <xdr:to>
      <xdr:col>81</xdr:col>
      <xdr:colOff>50800</xdr:colOff>
      <xdr:row>58</xdr:row>
      <xdr:rowOff>55101</xdr:rowOff>
    </xdr:to>
    <xdr:cxnSp macro="">
      <xdr:nvCxnSpPr>
        <xdr:cNvPr id="568" name="直線コネクタ 567"/>
        <xdr:cNvCxnSpPr/>
      </xdr:nvCxnSpPr>
      <xdr:spPr>
        <a:xfrm flipV="1">
          <a:off x="14592300" y="9735564"/>
          <a:ext cx="889000" cy="26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55101</xdr:rowOff>
    </xdr:from>
    <xdr:to>
      <xdr:col>76</xdr:col>
      <xdr:colOff>114300</xdr:colOff>
      <xdr:row>58</xdr:row>
      <xdr:rowOff>56449</xdr:rowOff>
    </xdr:to>
    <xdr:cxnSp macro="">
      <xdr:nvCxnSpPr>
        <xdr:cNvPr id="571" name="直線コネクタ 570"/>
        <xdr:cNvCxnSpPr/>
      </xdr:nvCxnSpPr>
      <xdr:spPr>
        <a:xfrm flipV="1">
          <a:off x="13703300" y="9999201"/>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56449</xdr:rowOff>
    </xdr:from>
    <xdr:to>
      <xdr:col>71</xdr:col>
      <xdr:colOff>177800</xdr:colOff>
      <xdr:row>58</xdr:row>
      <xdr:rowOff>66790</xdr:rowOff>
    </xdr:to>
    <xdr:cxnSp macro="">
      <xdr:nvCxnSpPr>
        <xdr:cNvPr id="574" name="直線コネクタ 573"/>
        <xdr:cNvCxnSpPr/>
      </xdr:nvCxnSpPr>
      <xdr:spPr>
        <a:xfrm flipV="1">
          <a:off x="12814300" y="1000054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147795</xdr:rowOff>
    </xdr:from>
    <xdr:to>
      <xdr:col>85</xdr:col>
      <xdr:colOff>177800</xdr:colOff>
      <xdr:row>55</xdr:row>
      <xdr:rowOff>77945</xdr:rowOff>
    </xdr:to>
    <xdr:sp macro="" textlink="">
      <xdr:nvSpPr>
        <xdr:cNvPr id="584" name="楕円 583"/>
        <xdr:cNvSpPr/>
      </xdr:nvSpPr>
      <xdr:spPr>
        <a:xfrm>
          <a:off x="16268700" y="94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170672</xdr:rowOff>
    </xdr:from>
    <xdr:ext cx="599010" cy="259045"/>
    <xdr:sp macro="" textlink="">
      <xdr:nvSpPr>
        <xdr:cNvPr id="585" name="教育費該当値テキスト"/>
        <xdr:cNvSpPr txBox="1"/>
      </xdr:nvSpPr>
      <xdr:spPr>
        <a:xfrm>
          <a:off x="16370300" y="925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83564</xdr:rowOff>
    </xdr:from>
    <xdr:to>
      <xdr:col>81</xdr:col>
      <xdr:colOff>101600</xdr:colOff>
      <xdr:row>57</xdr:row>
      <xdr:rowOff>13714</xdr:rowOff>
    </xdr:to>
    <xdr:sp macro="" textlink="">
      <xdr:nvSpPr>
        <xdr:cNvPr id="586" name="楕円 585"/>
        <xdr:cNvSpPr/>
      </xdr:nvSpPr>
      <xdr:spPr>
        <a:xfrm>
          <a:off x="15430500" y="968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30241</xdr:rowOff>
    </xdr:from>
    <xdr:ext cx="599010" cy="259045"/>
    <xdr:sp macro="" textlink="">
      <xdr:nvSpPr>
        <xdr:cNvPr id="587" name="テキスト ボックス 586"/>
        <xdr:cNvSpPr txBox="1"/>
      </xdr:nvSpPr>
      <xdr:spPr>
        <a:xfrm>
          <a:off x="15181795" y="945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4301</xdr:rowOff>
    </xdr:from>
    <xdr:to>
      <xdr:col>76</xdr:col>
      <xdr:colOff>165100</xdr:colOff>
      <xdr:row>58</xdr:row>
      <xdr:rowOff>105901</xdr:rowOff>
    </xdr:to>
    <xdr:sp macro="" textlink="">
      <xdr:nvSpPr>
        <xdr:cNvPr id="588" name="楕円 587"/>
        <xdr:cNvSpPr/>
      </xdr:nvSpPr>
      <xdr:spPr>
        <a:xfrm>
          <a:off x="14541500" y="994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97028</xdr:rowOff>
    </xdr:from>
    <xdr:ext cx="534377" cy="259045"/>
    <xdr:sp macro="" textlink="">
      <xdr:nvSpPr>
        <xdr:cNvPr id="589" name="テキスト ボックス 588"/>
        <xdr:cNvSpPr txBox="1"/>
      </xdr:nvSpPr>
      <xdr:spPr>
        <a:xfrm>
          <a:off x="14325111" y="1004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5649</xdr:rowOff>
    </xdr:from>
    <xdr:to>
      <xdr:col>72</xdr:col>
      <xdr:colOff>38100</xdr:colOff>
      <xdr:row>58</xdr:row>
      <xdr:rowOff>107249</xdr:rowOff>
    </xdr:to>
    <xdr:sp macro="" textlink="">
      <xdr:nvSpPr>
        <xdr:cNvPr id="590" name="楕円 589"/>
        <xdr:cNvSpPr/>
      </xdr:nvSpPr>
      <xdr:spPr>
        <a:xfrm>
          <a:off x="13652500" y="994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98376</xdr:rowOff>
    </xdr:from>
    <xdr:ext cx="534377" cy="259045"/>
    <xdr:sp macro="" textlink="">
      <xdr:nvSpPr>
        <xdr:cNvPr id="591" name="テキスト ボックス 590"/>
        <xdr:cNvSpPr txBox="1"/>
      </xdr:nvSpPr>
      <xdr:spPr>
        <a:xfrm>
          <a:off x="13436111" y="1004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15990</xdr:rowOff>
    </xdr:from>
    <xdr:to>
      <xdr:col>67</xdr:col>
      <xdr:colOff>101600</xdr:colOff>
      <xdr:row>58</xdr:row>
      <xdr:rowOff>117590</xdr:rowOff>
    </xdr:to>
    <xdr:sp macro="" textlink="">
      <xdr:nvSpPr>
        <xdr:cNvPr id="592" name="楕円 591"/>
        <xdr:cNvSpPr/>
      </xdr:nvSpPr>
      <xdr:spPr>
        <a:xfrm>
          <a:off x="12763500" y="99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108717</xdr:rowOff>
    </xdr:from>
    <xdr:ext cx="534377" cy="259045"/>
    <xdr:sp macro="" textlink="">
      <xdr:nvSpPr>
        <xdr:cNvPr id="593" name="テキスト ボックス 592"/>
        <xdr:cNvSpPr txBox="1"/>
      </xdr:nvSpPr>
      <xdr:spPr>
        <a:xfrm>
          <a:off x="12547111" y="100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118920</xdr:rowOff>
    </xdr:from>
    <xdr:to>
      <xdr:col>85</xdr:col>
      <xdr:colOff>127000</xdr:colOff>
      <xdr:row>78</xdr:row>
      <xdr:rowOff>128212</xdr:rowOff>
    </xdr:to>
    <xdr:cxnSp macro="">
      <xdr:nvCxnSpPr>
        <xdr:cNvPr id="622" name="直線コネクタ 621"/>
        <xdr:cNvCxnSpPr/>
      </xdr:nvCxnSpPr>
      <xdr:spPr>
        <a:xfrm>
          <a:off x="15481300" y="13320570"/>
          <a:ext cx="838200" cy="18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94791</xdr:rowOff>
    </xdr:from>
    <xdr:to>
      <xdr:col>81</xdr:col>
      <xdr:colOff>50800</xdr:colOff>
      <xdr:row>77</xdr:row>
      <xdr:rowOff>118920</xdr:rowOff>
    </xdr:to>
    <xdr:cxnSp macro="">
      <xdr:nvCxnSpPr>
        <xdr:cNvPr id="625" name="直線コネクタ 624"/>
        <xdr:cNvCxnSpPr/>
      </xdr:nvCxnSpPr>
      <xdr:spPr>
        <a:xfrm>
          <a:off x="14592300" y="13296441"/>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94791</xdr:rowOff>
    </xdr:from>
    <xdr:to>
      <xdr:col>76</xdr:col>
      <xdr:colOff>114300</xdr:colOff>
      <xdr:row>78</xdr:row>
      <xdr:rowOff>109327</xdr:rowOff>
    </xdr:to>
    <xdr:cxnSp macro="">
      <xdr:nvCxnSpPr>
        <xdr:cNvPr id="628" name="直線コネクタ 627"/>
        <xdr:cNvCxnSpPr/>
      </xdr:nvCxnSpPr>
      <xdr:spPr>
        <a:xfrm flipV="1">
          <a:off x="13703300" y="13296441"/>
          <a:ext cx="889000" cy="18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109327</xdr:rowOff>
    </xdr:from>
    <xdr:to>
      <xdr:col>71</xdr:col>
      <xdr:colOff>177800</xdr:colOff>
      <xdr:row>78</xdr:row>
      <xdr:rowOff>125778</xdr:rowOff>
    </xdr:to>
    <xdr:cxnSp macro="">
      <xdr:nvCxnSpPr>
        <xdr:cNvPr id="631" name="直線コネクタ 630"/>
        <xdr:cNvCxnSpPr/>
      </xdr:nvCxnSpPr>
      <xdr:spPr>
        <a:xfrm flipV="1">
          <a:off x="12814300" y="13482427"/>
          <a:ext cx="8890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77412</xdr:rowOff>
    </xdr:from>
    <xdr:to>
      <xdr:col>85</xdr:col>
      <xdr:colOff>177800</xdr:colOff>
      <xdr:row>79</xdr:row>
      <xdr:rowOff>7562</xdr:rowOff>
    </xdr:to>
    <xdr:sp macro="" textlink="">
      <xdr:nvSpPr>
        <xdr:cNvPr id="641" name="楕円 640"/>
        <xdr:cNvSpPr/>
      </xdr:nvSpPr>
      <xdr:spPr>
        <a:xfrm>
          <a:off x="16268700" y="134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36789</xdr:rowOff>
    </xdr:from>
    <xdr:ext cx="534377" cy="259045"/>
    <xdr:sp macro="" textlink="">
      <xdr:nvSpPr>
        <xdr:cNvPr id="642" name="災害復旧費該当値テキスト"/>
        <xdr:cNvSpPr txBox="1"/>
      </xdr:nvSpPr>
      <xdr:spPr>
        <a:xfrm>
          <a:off x="16370300" y="132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68120</xdr:rowOff>
    </xdr:from>
    <xdr:to>
      <xdr:col>81</xdr:col>
      <xdr:colOff>101600</xdr:colOff>
      <xdr:row>77</xdr:row>
      <xdr:rowOff>169720</xdr:rowOff>
    </xdr:to>
    <xdr:sp macro="" textlink="">
      <xdr:nvSpPr>
        <xdr:cNvPr id="643" name="楕円 642"/>
        <xdr:cNvSpPr/>
      </xdr:nvSpPr>
      <xdr:spPr>
        <a:xfrm>
          <a:off x="15430500" y="132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14797</xdr:rowOff>
    </xdr:from>
    <xdr:ext cx="534377" cy="259045"/>
    <xdr:sp macro="" textlink="">
      <xdr:nvSpPr>
        <xdr:cNvPr id="644" name="テキスト ボックス 643"/>
        <xdr:cNvSpPr txBox="1"/>
      </xdr:nvSpPr>
      <xdr:spPr>
        <a:xfrm>
          <a:off x="15214111" y="130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43991</xdr:rowOff>
    </xdr:from>
    <xdr:to>
      <xdr:col>76</xdr:col>
      <xdr:colOff>165100</xdr:colOff>
      <xdr:row>77</xdr:row>
      <xdr:rowOff>145591</xdr:rowOff>
    </xdr:to>
    <xdr:sp macro="" textlink="">
      <xdr:nvSpPr>
        <xdr:cNvPr id="645" name="楕円 644"/>
        <xdr:cNvSpPr/>
      </xdr:nvSpPr>
      <xdr:spPr>
        <a:xfrm>
          <a:off x="14541500" y="1324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162118</xdr:rowOff>
    </xdr:from>
    <xdr:ext cx="534377" cy="259045"/>
    <xdr:sp macro="" textlink="">
      <xdr:nvSpPr>
        <xdr:cNvPr id="646" name="テキスト ボックス 645"/>
        <xdr:cNvSpPr txBox="1"/>
      </xdr:nvSpPr>
      <xdr:spPr>
        <a:xfrm>
          <a:off x="14325111" y="1302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58527</xdr:rowOff>
    </xdr:from>
    <xdr:to>
      <xdr:col>72</xdr:col>
      <xdr:colOff>38100</xdr:colOff>
      <xdr:row>78</xdr:row>
      <xdr:rowOff>160127</xdr:rowOff>
    </xdr:to>
    <xdr:sp macro="" textlink="">
      <xdr:nvSpPr>
        <xdr:cNvPr id="647" name="楕円 646"/>
        <xdr:cNvSpPr/>
      </xdr:nvSpPr>
      <xdr:spPr>
        <a:xfrm>
          <a:off x="13652500" y="134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5204</xdr:rowOff>
    </xdr:from>
    <xdr:ext cx="534377" cy="259045"/>
    <xdr:sp macro="" textlink="">
      <xdr:nvSpPr>
        <xdr:cNvPr id="648" name="テキスト ボックス 647"/>
        <xdr:cNvSpPr txBox="1"/>
      </xdr:nvSpPr>
      <xdr:spPr>
        <a:xfrm>
          <a:off x="13436111" y="132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74978</xdr:rowOff>
    </xdr:from>
    <xdr:to>
      <xdr:col>67</xdr:col>
      <xdr:colOff>101600</xdr:colOff>
      <xdr:row>79</xdr:row>
      <xdr:rowOff>5128</xdr:rowOff>
    </xdr:to>
    <xdr:sp macro="" textlink="">
      <xdr:nvSpPr>
        <xdr:cNvPr id="649" name="楕円 648"/>
        <xdr:cNvSpPr/>
      </xdr:nvSpPr>
      <xdr:spPr>
        <a:xfrm>
          <a:off x="12763500" y="134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167705</xdr:rowOff>
    </xdr:from>
    <xdr:ext cx="534377" cy="259045"/>
    <xdr:sp macro="" textlink="">
      <xdr:nvSpPr>
        <xdr:cNvPr id="650" name="テキスト ボックス 649"/>
        <xdr:cNvSpPr txBox="1"/>
      </xdr:nvSpPr>
      <xdr:spPr>
        <a:xfrm>
          <a:off x="12547111" y="1354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139616</xdr:rowOff>
    </xdr:from>
    <xdr:to>
      <xdr:col>85</xdr:col>
      <xdr:colOff>127000</xdr:colOff>
      <xdr:row>97</xdr:row>
      <xdr:rowOff>15418</xdr:rowOff>
    </xdr:to>
    <xdr:cxnSp macro="">
      <xdr:nvCxnSpPr>
        <xdr:cNvPr id="679" name="直線コネクタ 678"/>
        <xdr:cNvCxnSpPr/>
      </xdr:nvCxnSpPr>
      <xdr:spPr>
        <a:xfrm>
          <a:off x="15481300" y="16598816"/>
          <a:ext cx="838200" cy="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42444</xdr:rowOff>
    </xdr:from>
    <xdr:to>
      <xdr:col>81</xdr:col>
      <xdr:colOff>50800</xdr:colOff>
      <xdr:row>96</xdr:row>
      <xdr:rowOff>139616</xdr:rowOff>
    </xdr:to>
    <xdr:cxnSp macro="">
      <xdr:nvCxnSpPr>
        <xdr:cNvPr id="682" name="直線コネクタ 681"/>
        <xdr:cNvCxnSpPr/>
      </xdr:nvCxnSpPr>
      <xdr:spPr>
        <a:xfrm>
          <a:off x="14592300" y="16501644"/>
          <a:ext cx="889000" cy="9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42444</xdr:rowOff>
    </xdr:from>
    <xdr:to>
      <xdr:col>76</xdr:col>
      <xdr:colOff>114300</xdr:colOff>
      <xdr:row>96</xdr:row>
      <xdr:rowOff>54285</xdr:rowOff>
    </xdr:to>
    <xdr:cxnSp macro="">
      <xdr:nvCxnSpPr>
        <xdr:cNvPr id="685" name="直線コネクタ 684"/>
        <xdr:cNvCxnSpPr/>
      </xdr:nvCxnSpPr>
      <xdr:spPr>
        <a:xfrm flipV="1">
          <a:off x="13703300" y="16501644"/>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54285</xdr:rowOff>
    </xdr:from>
    <xdr:to>
      <xdr:col>71</xdr:col>
      <xdr:colOff>177800</xdr:colOff>
      <xdr:row>96</xdr:row>
      <xdr:rowOff>134756</xdr:rowOff>
    </xdr:to>
    <xdr:cxnSp macro="">
      <xdr:nvCxnSpPr>
        <xdr:cNvPr id="688" name="直線コネクタ 687"/>
        <xdr:cNvCxnSpPr/>
      </xdr:nvCxnSpPr>
      <xdr:spPr>
        <a:xfrm flipV="1">
          <a:off x="12814300" y="16513485"/>
          <a:ext cx="889000" cy="8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136068</xdr:rowOff>
    </xdr:from>
    <xdr:to>
      <xdr:col>85</xdr:col>
      <xdr:colOff>177800</xdr:colOff>
      <xdr:row>97</xdr:row>
      <xdr:rowOff>66218</xdr:rowOff>
    </xdr:to>
    <xdr:sp macro="" textlink="">
      <xdr:nvSpPr>
        <xdr:cNvPr id="698" name="楕円 697"/>
        <xdr:cNvSpPr/>
      </xdr:nvSpPr>
      <xdr:spPr>
        <a:xfrm>
          <a:off x="16268700" y="165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158945</xdr:rowOff>
    </xdr:from>
    <xdr:ext cx="599010" cy="259045"/>
    <xdr:sp macro="" textlink="">
      <xdr:nvSpPr>
        <xdr:cNvPr id="699" name="公債費該当値テキスト"/>
        <xdr:cNvSpPr txBox="1"/>
      </xdr:nvSpPr>
      <xdr:spPr>
        <a:xfrm>
          <a:off x="16370300" y="1644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88816</xdr:rowOff>
    </xdr:from>
    <xdr:to>
      <xdr:col>81</xdr:col>
      <xdr:colOff>101600</xdr:colOff>
      <xdr:row>97</xdr:row>
      <xdr:rowOff>18966</xdr:rowOff>
    </xdr:to>
    <xdr:sp macro="" textlink="">
      <xdr:nvSpPr>
        <xdr:cNvPr id="700" name="楕円 699"/>
        <xdr:cNvSpPr/>
      </xdr:nvSpPr>
      <xdr:spPr>
        <a:xfrm>
          <a:off x="15430500" y="1654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35493</xdr:rowOff>
    </xdr:from>
    <xdr:ext cx="599010" cy="259045"/>
    <xdr:sp macro="" textlink="">
      <xdr:nvSpPr>
        <xdr:cNvPr id="701" name="テキスト ボックス 700"/>
        <xdr:cNvSpPr txBox="1"/>
      </xdr:nvSpPr>
      <xdr:spPr>
        <a:xfrm>
          <a:off x="15181795" y="1632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163094</xdr:rowOff>
    </xdr:from>
    <xdr:to>
      <xdr:col>76</xdr:col>
      <xdr:colOff>165100</xdr:colOff>
      <xdr:row>96</xdr:row>
      <xdr:rowOff>93244</xdr:rowOff>
    </xdr:to>
    <xdr:sp macro="" textlink="">
      <xdr:nvSpPr>
        <xdr:cNvPr id="702" name="楕円 701"/>
        <xdr:cNvSpPr/>
      </xdr:nvSpPr>
      <xdr:spPr>
        <a:xfrm>
          <a:off x="14541500" y="1645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109771</xdr:rowOff>
    </xdr:from>
    <xdr:ext cx="599010" cy="259045"/>
    <xdr:sp macro="" textlink="">
      <xdr:nvSpPr>
        <xdr:cNvPr id="703" name="テキスト ボックス 702"/>
        <xdr:cNvSpPr txBox="1"/>
      </xdr:nvSpPr>
      <xdr:spPr>
        <a:xfrm>
          <a:off x="14292795" y="1622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3485</xdr:rowOff>
    </xdr:from>
    <xdr:to>
      <xdr:col>72</xdr:col>
      <xdr:colOff>38100</xdr:colOff>
      <xdr:row>96</xdr:row>
      <xdr:rowOff>105085</xdr:rowOff>
    </xdr:to>
    <xdr:sp macro="" textlink="">
      <xdr:nvSpPr>
        <xdr:cNvPr id="704" name="楕円 703"/>
        <xdr:cNvSpPr/>
      </xdr:nvSpPr>
      <xdr:spPr>
        <a:xfrm>
          <a:off x="13652500" y="164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121612</xdr:rowOff>
    </xdr:from>
    <xdr:ext cx="599010" cy="259045"/>
    <xdr:sp macro="" textlink="">
      <xdr:nvSpPr>
        <xdr:cNvPr id="705" name="テキスト ボックス 704"/>
        <xdr:cNvSpPr txBox="1"/>
      </xdr:nvSpPr>
      <xdr:spPr>
        <a:xfrm>
          <a:off x="13403795" y="1623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83956</xdr:rowOff>
    </xdr:from>
    <xdr:to>
      <xdr:col>67</xdr:col>
      <xdr:colOff>101600</xdr:colOff>
      <xdr:row>97</xdr:row>
      <xdr:rowOff>14106</xdr:rowOff>
    </xdr:to>
    <xdr:sp macro="" textlink="">
      <xdr:nvSpPr>
        <xdr:cNvPr id="706" name="楕円 705"/>
        <xdr:cNvSpPr/>
      </xdr:nvSpPr>
      <xdr:spPr>
        <a:xfrm>
          <a:off x="12763500" y="1654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30633</xdr:rowOff>
    </xdr:from>
    <xdr:ext cx="599010" cy="259045"/>
    <xdr:sp macro="" textlink="">
      <xdr:nvSpPr>
        <xdr:cNvPr id="707" name="テキスト ボックス 706"/>
        <xdr:cNvSpPr txBox="1"/>
      </xdr:nvSpPr>
      <xdr:spPr>
        <a:xfrm>
          <a:off x="12514795" y="1631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複合福祉施設、雲の上の図書館建設事業（繰越）に伴い、民生費及び教育費の町民一人当たりのコストが２年にわたって上昇している状況。</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公債費について年々減となってきているが、今後も建設事業や災害復旧事事業に伴う起債の借入が継続的にあることや、定期的な繰上償還も実施していること等から、類似団体よりも高い傾向がみられる。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地方債の借入については、財源措置を考慮した借入につとめる。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年度の災害が少なかったことによる減。</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財政調整基金の残高比率については、基金残高の増及び、標準財政規模の減により、４ポイント増となっている。平成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年度において財政調整基金は災害復旧事業等で取り崩しを行っているが、剰余金について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を積み立てているため結果的に増となっている。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単年度収支や繰上償還額が平成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年度と比べて減額となっていることから、標準財政規模比も減となっている。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資金不足等が発生していないため、赤字額についてはグラフの表示がない。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病院事業会計の比率が増となっている。これは、普通交付税額の減に伴う標準財政規模が減になったことによる。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その他の会計の増減については、これに加え、実質収支の増減に伴うものであり、売電収入や年度の事業等の変動による。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今後とも予算の計画的な執行及び、健全な財政運営につとめていく。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8264259</v>
      </c>
      <c r="BO4" s="410"/>
      <c r="BP4" s="410"/>
      <c r="BQ4" s="410"/>
      <c r="BR4" s="410"/>
      <c r="BS4" s="410"/>
      <c r="BT4" s="410"/>
      <c r="BU4" s="411"/>
      <c r="BV4" s="409">
        <v>7549121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v>
      </c>
      <c r="CU4" s="416"/>
      <c r="CV4" s="416"/>
      <c r="CW4" s="416"/>
      <c r="CX4" s="416"/>
      <c r="CY4" s="416"/>
      <c r="CZ4" s="416"/>
      <c r="DA4" s="417"/>
      <c r="DB4" s="415">
        <v>4.9000000000000004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8065492</v>
      </c>
      <c r="BO5" s="447"/>
      <c r="BP5" s="447"/>
      <c r="BQ5" s="447"/>
      <c r="BR5" s="447"/>
      <c r="BS5" s="447"/>
      <c r="BT5" s="447"/>
      <c r="BU5" s="448"/>
      <c r="BV5" s="446">
        <v>6844136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84.1</v>
      </c>
      <c r="CU5" s="444"/>
      <c r="CV5" s="444"/>
      <c r="CW5" s="444"/>
      <c r="CX5" s="444"/>
      <c r="CY5" s="444"/>
      <c r="CZ5" s="444"/>
      <c r="DA5" s="445"/>
      <c r="DB5" s="443">
        <v>80.7</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198767</v>
      </c>
      <c r="BO6" s="447"/>
      <c r="BP6" s="447"/>
      <c r="BQ6" s="447"/>
      <c r="BR6" s="447"/>
      <c r="BS6" s="447"/>
      <c r="BT6" s="447"/>
      <c r="BU6" s="448"/>
      <c r="BV6" s="446">
        <v>704985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87.4</v>
      </c>
      <c r="CU6" s="484"/>
      <c r="CV6" s="484"/>
      <c r="CW6" s="484"/>
      <c r="CX6" s="484"/>
      <c r="CY6" s="484"/>
      <c r="CZ6" s="484"/>
      <c r="DA6" s="485"/>
      <c r="DB6" s="483">
        <v>83.6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140679</v>
      </c>
      <c r="BO7" s="447"/>
      <c r="BP7" s="447"/>
      <c r="BQ7" s="447"/>
      <c r="BR7" s="447"/>
      <c r="BS7" s="447"/>
      <c r="BT7" s="447"/>
      <c r="BU7" s="448"/>
      <c r="BV7" s="446">
        <v>552139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2953002</v>
      </c>
      <c r="CU7" s="447"/>
      <c r="CV7" s="447"/>
      <c r="CW7" s="447"/>
      <c r="CX7" s="447"/>
      <c r="CY7" s="447"/>
      <c r="CZ7" s="447"/>
      <c r="DA7" s="448"/>
      <c r="DB7" s="446">
        <v>3128853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58088</v>
      </c>
      <c r="BO8" s="447"/>
      <c r="BP8" s="447"/>
      <c r="BQ8" s="447"/>
      <c r="BR8" s="447"/>
      <c r="BS8" s="447"/>
      <c r="BT8" s="447"/>
      <c r="BU8" s="448"/>
      <c r="BV8" s="446">
        <v>152846</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0.12</v>
      </c>
      <c r="CU8" s="487"/>
      <c r="CV8" s="487"/>
      <c r="CW8" s="487"/>
      <c r="CX8" s="487"/>
      <c r="CY8" s="487"/>
      <c r="CZ8" s="487"/>
      <c r="DA8" s="488"/>
      <c r="DB8" s="486">
        <v>0.11</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3608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-94757</v>
      </c>
      <c r="BO9" s="447"/>
      <c r="BP9" s="447"/>
      <c r="BQ9" s="447"/>
      <c r="BR9" s="447"/>
      <c r="BS9" s="447"/>
      <c r="BT9" s="447"/>
      <c r="BU9" s="448"/>
      <c r="BV9" s="446">
        <v>41478</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19.100000000000001</v>
      </c>
      <c r="CU9" s="444"/>
      <c r="CV9" s="444"/>
      <c r="CW9" s="444"/>
      <c r="CX9" s="444"/>
      <c r="CY9" s="444"/>
      <c r="CZ9" s="444"/>
      <c r="DA9" s="445"/>
      <c r="DB9" s="443">
        <v>20.100000000000001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3984</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77861</v>
      </c>
      <c r="BO10" s="447"/>
      <c r="BP10" s="447"/>
      <c r="BQ10" s="447"/>
      <c r="BR10" s="447"/>
      <c r="BS10" s="447"/>
      <c r="BT10" s="447"/>
      <c r="BU10" s="448"/>
      <c r="BV10" s="446">
        <v>58256</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115</v>
      </c>
      <c r="AV11" s="479"/>
      <c r="AW11" s="479"/>
      <c r="AX11" s="479"/>
      <c r="AY11" s="480" t="s">
        <v>121</v>
      </c>
      <c r="AZ11" s="481"/>
      <c r="BA11" s="481"/>
      <c r="BB11" s="481"/>
      <c r="BC11" s="481"/>
      <c r="BD11" s="481"/>
      <c r="BE11" s="481"/>
      <c r="BF11" s="481"/>
      <c r="BG11" s="481"/>
      <c r="BH11" s="481"/>
      <c r="BI11" s="481"/>
      <c r="BJ11" s="481"/>
      <c r="BK11" s="481"/>
      <c r="BL11" s="481"/>
      <c r="BM11" s="482"/>
      <c r="BN11" s="446">
        <v>116486</v>
      </c>
      <c r="BO11" s="447"/>
      <c r="BP11" s="447"/>
      <c r="BQ11" s="447"/>
      <c r="BR11" s="447"/>
      <c r="BS11" s="447"/>
      <c r="BT11" s="447"/>
      <c r="BU11" s="448"/>
      <c r="BV11" s="446">
        <v>151415</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3613</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6546</v>
      </c>
      <c r="BO12" s="447"/>
      <c r="BP12" s="447"/>
      <c r="BQ12" s="447"/>
      <c r="BR12" s="447"/>
      <c r="BS12" s="447"/>
      <c r="BT12" s="447"/>
      <c r="BU12" s="448"/>
      <c r="BV12" s="446">
        <v>13159</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3610</v>
      </c>
      <c r="S13" s="528"/>
      <c r="T13" s="528"/>
      <c r="U13" s="528"/>
      <c r="V13" s="529"/>
      <c r="W13" s="462" t="s">
        <v>133</v>
      </c>
      <c r="X13" s="463"/>
      <c r="Y13" s="463"/>
      <c r="Z13" s="463"/>
      <c r="AA13" s="463"/>
      <c r="AB13" s="453"/>
      <c r="AC13" s="497">
        <v>511</v>
      </c>
      <c r="AD13" s="498"/>
      <c r="AE13" s="498"/>
      <c r="AF13" s="498"/>
      <c r="AG13" s="537"/>
      <c r="AH13" s="497">
        <v>575</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93044</v>
      </c>
      <c r="BO13" s="447"/>
      <c r="BP13" s="447"/>
      <c r="BQ13" s="447"/>
      <c r="BR13" s="447"/>
      <c r="BS13" s="447"/>
      <c r="BT13" s="447"/>
      <c r="BU13" s="448"/>
      <c r="BV13" s="446">
        <v>237990</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4.5999999999999996</v>
      </c>
      <c r="CU13" s="444"/>
      <c r="CV13" s="444"/>
      <c r="CW13" s="444"/>
      <c r="CX13" s="444"/>
      <c r="CY13" s="444"/>
      <c r="CZ13" s="444"/>
      <c r="DA13" s="445"/>
      <c r="DB13" s="443">
        <v>5.0999999999999996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3639</v>
      </c>
      <c r="S14" s="528"/>
      <c r="T14" s="528"/>
      <c r="U14" s="528"/>
      <c r="V14" s="529"/>
      <c r="W14" s="436"/>
      <c r="X14" s="437"/>
      <c r="Y14" s="437"/>
      <c r="Z14" s="437"/>
      <c r="AA14" s="437"/>
      <c r="AB14" s="426"/>
      <c r="AC14" s="530">
        <v>27.7</v>
      </c>
      <c r="AD14" s="531"/>
      <c r="AE14" s="531"/>
      <c r="AF14" s="531"/>
      <c r="AG14" s="532"/>
      <c r="AH14" s="530">
        <v>27.7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140</v>
      </c>
      <c r="CU14" s="542"/>
      <c r="CV14" s="542"/>
      <c r="CW14" s="542"/>
      <c r="CX14" s="542"/>
      <c r="CY14" s="542"/>
      <c r="CZ14" s="542"/>
      <c r="DA14" s="543"/>
      <c r="DB14" s="541" t="s">
        <v>141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3635</v>
      </c>
      <c r="S15" s="528"/>
      <c r="T15" s="528"/>
      <c r="U15" s="528"/>
      <c r="V15" s="529"/>
      <c r="W15" s="462" t="s">
        <v>142</v>
      </c>
      <c r="X15" s="463"/>
      <c r="Y15" s="463"/>
      <c r="Z15" s="463"/>
      <c r="AA15" s="463"/>
      <c r="AB15" s="453"/>
      <c r="AC15" s="497">
        <v>443</v>
      </c>
      <c r="AD15" s="498"/>
      <c r="AE15" s="498"/>
      <c r="AF15" s="498"/>
      <c r="AG15" s="537"/>
      <c r="AH15" s="497">
        <v>546</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337171</v>
      </c>
      <c r="BO15" s="410"/>
      <c r="BP15" s="410"/>
      <c r="BQ15" s="410"/>
      <c r="BR15" s="410"/>
      <c r="BS15" s="410"/>
      <c r="BT15" s="410"/>
      <c r="BU15" s="411"/>
      <c r="BV15" s="409">
        <v>341764</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24</v>
      </c>
      <c r="AD16" s="531"/>
      <c r="AE16" s="531"/>
      <c r="AF16" s="531"/>
      <c r="AG16" s="532"/>
      <c r="AH16" s="530">
        <v>26.3</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2766664</v>
      </c>
      <c r="BO16" s="447"/>
      <c r="BP16" s="447"/>
      <c r="BQ16" s="447"/>
      <c r="BR16" s="447"/>
      <c r="BS16" s="447"/>
      <c r="BT16" s="447"/>
      <c r="BU16" s="448"/>
      <c r="BV16" s="446">
        <v>2944635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146</v>
      </c>
      <c r="S17" s="548"/>
      <c r="T17" s="548"/>
      <c r="U17" s="548"/>
      <c r="V17" s="549"/>
      <c r="W17" s="462" t="s">
        <v>149</v>
      </c>
      <c r="X17" s="463"/>
      <c r="Y17" s="463"/>
      <c r="Z17" s="463"/>
      <c r="AA17" s="463"/>
      <c r="AB17" s="453"/>
      <c r="AC17" s="497">
        <v>892</v>
      </c>
      <c r="AD17" s="498"/>
      <c r="AE17" s="498"/>
      <c r="AF17" s="498"/>
      <c r="AG17" s="537"/>
      <c r="AH17" s="497">
        <v>954</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416607</v>
      </c>
      <c r="BO17" s="447"/>
      <c r="BP17" s="447"/>
      <c r="BQ17" s="447"/>
      <c r="BR17" s="447"/>
      <c r="BS17" s="447"/>
      <c r="BT17" s="447"/>
      <c r="BU17" s="448"/>
      <c r="BV17" s="446">
        <v>421600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236.45</v>
      </c>
      <c r="M18" s="559"/>
      <c r="N18" s="559"/>
      <c r="O18" s="559"/>
      <c r="P18" s="559"/>
      <c r="Q18" s="559"/>
      <c r="R18" s="560"/>
      <c r="S18" s="560"/>
      <c r="T18" s="560"/>
      <c r="U18" s="560"/>
      <c r="V18" s="561"/>
      <c r="W18" s="464"/>
      <c r="X18" s="465"/>
      <c r="Y18" s="465"/>
      <c r="Z18" s="465"/>
      <c r="AA18" s="465"/>
      <c r="AB18" s="456"/>
      <c r="AC18" s="562">
        <v>48.3</v>
      </c>
      <c r="AD18" s="563"/>
      <c r="AE18" s="563"/>
      <c r="AF18" s="563"/>
      <c r="AG18" s="564"/>
      <c r="AH18" s="562">
        <v>46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2492043</v>
      </c>
      <c r="BO18" s="447"/>
      <c r="BP18" s="447"/>
      <c r="BQ18" s="447"/>
      <c r="BR18" s="447"/>
      <c r="BS18" s="447"/>
      <c r="BT18" s="447"/>
      <c r="BU18" s="448"/>
      <c r="BV18" s="446">
        <v>2520948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3673898</v>
      </c>
      <c r="BO19" s="447"/>
      <c r="BP19" s="447"/>
      <c r="BQ19" s="447"/>
      <c r="BR19" s="447"/>
      <c r="BS19" s="447"/>
      <c r="BT19" s="447"/>
      <c r="BU19" s="448"/>
      <c r="BV19" s="446">
        <v>3971472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1560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6" t="s">
        <v>161</v>
      </c>
      <c r="AI22" s="463"/>
      <c r="AJ22" s="463"/>
      <c r="AK22" s="463"/>
      <c r="AL22" s="453"/>
      <c r="AM22" s="606" t="s">
        <v>162</v>
      </c>
      <c r="AN22" s="607"/>
      <c r="AO22" s="607"/>
      <c r="AP22" s="607"/>
      <c r="AQ22" s="607"/>
      <c r="AR22" s="608"/>
      <c r="AS22" s="589" t="s">
        <v>159</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163</v>
      </c>
      <c r="AZ23" s="407"/>
      <c r="BA23" s="407"/>
      <c r="BB23" s="407"/>
      <c r="BC23" s="407"/>
      <c r="BD23" s="407"/>
      <c r="BE23" s="407"/>
      <c r="BF23" s="407"/>
      <c r="BG23" s="407"/>
      <c r="BH23" s="407"/>
      <c r="BI23" s="407"/>
      <c r="BJ23" s="407"/>
      <c r="BK23" s="407"/>
      <c r="BL23" s="407"/>
      <c r="BM23" s="408"/>
      <c r="BN23" s="446">
        <v>6046273</v>
      </c>
      <c r="BO23" s="447"/>
      <c r="BP23" s="447"/>
      <c r="BQ23" s="447"/>
      <c r="BR23" s="447"/>
      <c r="BS23" s="447"/>
      <c r="BT23" s="447"/>
      <c r="BU23" s="448"/>
      <c r="BV23" s="446">
        <v>4804729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6820</v>
      </c>
      <c r="R24" s="498"/>
      <c r="S24" s="498"/>
      <c r="T24" s="498"/>
      <c r="U24" s="498"/>
      <c r="V24" s="537"/>
      <c r="W24" s="596"/>
      <c r="X24" s="584"/>
      <c r="Y24" s="585"/>
      <c r="Z24" s="496" t="s">
        <v>165</v>
      </c>
      <c r="AA24" s="476"/>
      <c r="AB24" s="476"/>
      <c r="AC24" s="476"/>
      <c r="AD24" s="476"/>
      <c r="AE24" s="476"/>
      <c r="AF24" s="476"/>
      <c r="AG24" s="477"/>
      <c r="AH24" s="497">
        <v>72</v>
      </c>
      <c r="AI24" s="498"/>
      <c r="AJ24" s="498"/>
      <c r="AK24" s="498"/>
      <c r="AL24" s="537"/>
      <c r="AM24" s="497">
        <v>183744</v>
      </c>
      <c r="AN24" s="498"/>
      <c r="AO24" s="498"/>
      <c r="AP24" s="498"/>
      <c r="AQ24" s="498"/>
      <c r="AR24" s="537"/>
      <c r="AS24" s="497">
        <v>2552</v>
      </c>
      <c r="AT24" s="498"/>
      <c r="AU24" s="498"/>
      <c r="AV24" s="498"/>
      <c r="AW24" s="498"/>
      <c r="AX24" s="499"/>
      <c r="AY24" s="614" t="s">
        <v>166</v>
      </c>
      <c r="AZ24" s="615"/>
      <c r="BA24" s="615"/>
      <c r="BB24" s="615"/>
      <c r="BC24" s="615"/>
      <c r="BD24" s="615"/>
      <c r="BE24" s="615"/>
      <c r="BF24" s="615"/>
      <c r="BG24" s="615"/>
      <c r="BH24" s="615"/>
      <c r="BI24" s="615"/>
      <c r="BJ24" s="615"/>
      <c r="BK24" s="615"/>
      <c r="BL24" s="615"/>
      <c r="BM24" s="616"/>
      <c r="BN24" s="446">
        <v>5875888</v>
      </c>
      <c r="BO24" s="447"/>
      <c r="BP24" s="447"/>
      <c r="BQ24" s="447"/>
      <c r="BR24" s="447"/>
      <c r="BS24" s="447"/>
      <c r="BT24" s="447"/>
      <c r="BU24" s="448"/>
      <c r="BV24" s="446">
        <v>4688243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5900</v>
      </c>
      <c r="R25" s="498"/>
      <c r="S25" s="498"/>
      <c r="T25" s="498"/>
      <c r="U25" s="498"/>
      <c r="V25" s="537"/>
      <c r="W25" s="596"/>
      <c r="X25" s="584"/>
      <c r="Y25" s="585"/>
      <c r="Z25" s="496" t="s">
        <v>168</v>
      </c>
      <c r="AA25" s="476"/>
      <c r="AB25" s="476"/>
      <c r="AC25" s="476"/>
      <c r="AD25" s="476"/>
      <c r="AE25" s="476"/>
      <c r="AF25" s="476"/>
      <c r="AG25" s="477"/>
      <c r="AH25" s="497" t="s">
        <v>123</v>
      </c>
      <c r="AI25" s="498"/>
      <c r="AJ25" s="498"/>
      <c r="AK25" s="498"/>
      <c r="AL25" s="537"/>
      <c r="AM25" s="497" t="s">
        <v>123</v>
      </c>
      <c r="AN25" s="498"/>
      <c r="AO25" s="498"/>
      <c r="AP25" s="498"/>
      <c r="AQ25" s="498"/>
      <c r="AR25" s="537"/>
      <c r="AS25" s="497" t="s">
        <v>123</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2491940</v>
      </c>
      <c r="BO25" s="410"/>
      <c r="BP25" s="410"/>
      <c r="BQ25" s="410"/>
      <c r="BR25" s="410"/>
      <c r="BS25" s="410"/>
      <c r="BT25" s="410"/>
      <c r="BU25" s="411"/>
      <c r="BV25" s="409">
        <v>2623951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5540</v>
      </c>
      <c r="R26" s="498"/>
      <c r="S26" s="498"/>
      <c r="T26" s="498"/>
      <c r="U26" s="498"/>
      <c r="V26" s="537"/>
      <c r="W26" s="596"/>
      <c r="X26" s="584"/>
      <c r="Y26" s="585"/>
      <c r="Z26" s="496" t="s">
        <v>171</v>
      </c>
      <c r="AA26" s="620"/>
      <c r="AB26" s="620"/>
      <c r="AC26" s="620"/>
      <c r="AD26" s="620"/>
      <c r="AE26" s="620"/>
      <c r="AF26" s="620"/>
      <c r="AG26" s="621"/>
      <c r="AH26" s="497" t="s">
        <v>123</v>
      </c>
      <c r="AI26" s="498"/>
      <c r="AJ26" s="498"/>
      <c r="AK26" s="498"/>
      <c r="AL26" s="537"/>
      <c r="AM26" s="497" t="s">
        <v>172</v>
      </c>
      <c r="AN26" s="498"/>
      <c r="AO26" s="498"/>
      <c r="AP26" s="498"/>
      <c r="AQ26" s="498"/>
      <c r="AR26" s="537"/>
      <c r="AS26" s="497" t="s">
        <v>172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2700</v>
      </c>
      <c r="R27" s="498"/>
      <c r="S27" s="498"/>
      <c r="T27" s="498"/>
      <c r="U27" s="498"/>
      <c r="V27" s="537"/>
      <c r="W27" s="596"/>
      <c r="X27" s="584"/>
      <c r="Y27" s="585"/>
      <c r="Z27" s="496" t="s">
        <v>175</v>
      </c>
      <c r="AA27" s="476"/>
      <c r="AB27" s="476"/>
      <c r="AC27" s="476"/>
      <c r="AD27" s="476"/>
      <c r="AE27" s="476"/>
      <c r="AF27" s="476"/>
      <c r="AG27" s="477"/>
      <c r="AH27" s="497">
        <v>6</v>
      </c>
      <c r="AI27" s="498"/>
      <c r="AJ27" s="498"/>
      <c r="AK27" s="498"/>
      <c r="AL27" s="537"/>
      <c r="AM27" s="497">
        <v>12210</v>
      </c>
      <c r="AN27" s="498"/>
      <c r="AO27" s="498"/>
      <c r="AP27" s="498"/>
      <c r="AQ27" s="498"/>
      <c r="AR27" s="537"/>
      <c r="AS27" s="497">
        <v>2035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7">
        <v>149332</v>
      </c>
      <c r="BO27" s="618"/>
      <c r="BP27" s="618"/>
      <c r="BQ27" s="618"/>
      <c r="BR27" s="618"/>
      <c r="BS27" s="618"/>
      <c r="BT27" s="618"/>
      <c r="BU27" s="619"/>
      <c r="BV27" s="617">
        <v>149322</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2400</v>
      </c>
      <c r="R28" s="498"/>
      <c r="S28" s="498"/>
      <c r="T28" s="498"/>
      <c r="U28" s="498"/>
      <c r="V28" s="537"/>
      <c r="W28" s="596"/>
      <c r="X28" s="584"/>
      <c r="Y28" s="585"/>
      <c r="Z28" s="496" t="s">
        <v>178</v>
      </c>
      <c r="AA28" s="476"/>
      <c r="AB28" s="476"/>
      <c r="AC28" s="476"/>
      <c r="AD28" s="476"/>
      <c r="AE28" s="476"/>
      <c r="AF28" s="476"/>
      <c r="AG28" s="477"/>
      <c r="AH28" s="497" t="s">
        <v>140</v>
      </c>
      <c r="AI28" s="498"/>
      <c r="AJ28" s="498"/>
      <c r="AK28" s="498"/>
      <c r="AL28" s="537"/>
      <c r="AM28" s="497" t="s">
        <v>172</v>
      </c>
      <c r="AN28" s="498"/>
      <c r="AO28" s="498"/>
      <c r="AP28" s="498"/>
      <c r="AQ28" s="498"/>
      <c r="AR28" s="537"/>
      <c r="AS28" s="497" t="s">
        <v>172</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900871</v>
      </c>
      <c r="BO28" s="410"/>
      <c r="BP28" s="410"/>
      <c r="BQ28" s="410"/>
      <c r="BR28" s="410"/>
      <c r="BS28" s="410"/>
      <c r="BT28" s="410"/>
      <c r="BU28" s="411"/>
      <c r="BV28" s="409">
        <v>829556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6</v>
      </c>
      <c r="M29" s="498"/>
      <c r="N29" s="498"/>
      <c r="O29" s="498"/>
      <c r="P29" s="537"/>
      <c r="Q29" s="497">
        <v>2200</v>
      </c>
      <c r="R29" s="498"/>
      <c r="S29" s="498"/>
      <c r="T29" s="498"/>
      <c r="U29" s="498"/>
      <c r="V29" s="537"/>
      <c r="W29" s="597"/>
      <c r="X29" s="598"/>
      <c r="Y29" s="599"/>
      <c r="Z29" s="496" t="s">
        <v>181</v>
      </c>
      <c r="AA29" s="476"/>
      <c r="AB29" s="476"/>
      <c r="AC29" s="476"/>
      <c r="AD29" s="476"/>
      <c r="AE29" s="476"/>
      <c r="AF29" s="476"/>
      <c r="AG29" s="477"/>
      <c r="AH29" s="497">
        <v>78</v>
      </c>
      <c r="AI29" s="498"/>
      <c r="AJ29" s="498"/>
      <c r="AK29" s="498"/>
      <c r="AL29" s="537"/>
      <c r="AM29" s="497">
        <v>195954</v>
      </c>
      <c r="AN29" s="498"/>
      <c r="AO29" s="498"/>
      <c r="AP29" s="498"/>
      <c r="AQ29" s="498"/>
      <c r="AR29" s="537"/>
      <c r="AS29" s="497">
        <v>2512</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1644521</v>
      </c>
      <c r="BO29" s="447"/>
      <c r="BP29" s="447"/>
      <c r="BQ29" s="447"/>
      <c r="BR29" s="447"/>
      <c r="BS29" s="447"/>
      <c r="BT29" s="447"/>
      <c r="BU29" s="448"/>
      <c r="BV29" s="446">
        <v>1749090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93.4</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44</v>
      </c>
      <c r="BD30" s="615"/>
      <c r="BE30" s="615"/>
      <c r="BF30" s="615"/>
      <c r="BG30" s="615"/>
      <c r="BH30" s="615"/>
      <c r="BI30" s="615"/>
      <c r="BJ30" s="615"/>
      <c r="BK30" s="615"/>
      <c r="BL30" s="615"/>
      <c r="BM30" s="616"/>
      <c r="BN30" s="617">
        <v>8225613</v>
      </c>
      <c r="BO30" s="618"/>
      <c r="BP30" s="618"/>
      <c r="BQ30" s="618"/>
      <c r="BR30" s="618"/>
      <c r="BS30" s="618"/>
      <c r="BT30" s="618"/>
      <c r="BU30" s="619"/>
      <c r="BV30" s="617">
        <v>8660044</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191</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病院事業会計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松原診療所特別会計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IF('各会計、関係団体の財政状況及び健全化判断比率'!B33="","",'各会計、関係団体の財政状況及び健全化判断比率'!B33)</f>
        <v>下水道事業特別会計</v>
      </c>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四万川診療所特別会計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IF('各会計、関係団体の財政状況及び健全化判断比率'!B34="","",'各会計、関係団体の財政状況及び健全化判断比率'!B34)</f>
        <v>農業集落排水事業特別会計</v>
      </c>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11</v>
      </c>
      <c r="BF37" s="632"/>
      <c r="BG37" s="633" t="str">
        <f>IF('各会計、関係団体の財政状況及び健全化判断比率'!B35="","",'各会計、関係団体の財政状況及び健全化判断比率'!B35)</f>
        <v>風ぐるま事業特別会計</v>
      </c>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Q3V+EIcauoDcuFn2gl0WEi+F3BhGTHESwc4t36Y+CHH/ZrIsX4VpZPdoXigksNGKqJ7Kz41WXTimVUi+C/xUcw==" saltValue="KA7Hezj0DT+4jRReg4SI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5"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24" t="s">
        <v>566</v>
      </c>
      <c r="D34" s="1224"/>
      <c r="E34" s="1225"/>
      <c r="F34" s="32">
        <v>16.64</v>
      </c>
      <c r="G34" s="33">
        <v>17.75</v>
      </c>
      <c r="H34" s="33">
        <v>17.420000000000002</v>
      </c>
      <c r="I34" s="33">
        <v>17.690000000000001</v>
      </c>
      <c r="J34" s="34">
        <v>17.8</v>
      </c>
      <c r="K34" s="22"/>
      <c r="L34" s="22"/>
      <c r="M34" s="22"/>
      <c r="N34" s="22"/>
      <c r="O34" s="22"/>
      <c r="P34" s="22"/>
    </row>
    <row r="35" spans="1:16" ht="39" customHeight="1">
      <c r="A35" s="22"/>
      <c r="B35" s="35"/>
      <c r="C35" s="1218" t="s">
        <v>567</v>
      </c>
      <c r="D35" s="1219"/>
      <c r="E35" s="1220"/>
      <c r="F35" s="36">
        <v>2.89</v>
      </c>
      <c r="G35" s="37">
        <v>3.1</v>
      </c>
      <c r="H35" s="37">
        <v>3.53</v>
      </c>
      <c r="I35" s="37">
        <v>4.88</v>
      </c>
      <c r="J35" s="38">
        <v>1.96</v>
      </c>
      <c r="K35" s="22"/>
      <c r="L35" s="22"/>
      <c r="M35" s="22"/>
      <c r="N35" s="22"/>
      <c r="O35" s="22"/>
      <c r="P35" s="22"/>
    </row>
    <row r="36" spans="1:16" ht="39" customHeight="1">
      <c r="A36" s="22"/>
      <c r="B36" s="35"/>
      <c r="C36" s="1218" t="s">
        <v>568</v>
      </c>
      <c r="D36" s="1219"/>
      <c r="E36" s="1220"/>
      <c r="F36" s="36">
        <v>0.11</v>
      </c>
      <c r="G36" s="37">
        <v>0.15</v>
      </c>
      <c r="H36" s="37">
        <v>0.1</v>
      </c>
      <c r="I36" s="37">
        <v>0.31</v>
      </c>
      <c r="J36" s="38">
        <v>0.33</v>
      </c>
      <c r="K36" s="22"/>
      <c r="L36" s="22"/>
      <c r="M36" s="22"/>
      <c r="N36" s="22"/>
      <c r="O36" s="22"/>
      <c r="P36" s="22"/>
    </row>
    <row r="37" spans="1:16" ht="39" customHeight="1">
      <c r="A37" s="22"/>
      <c r="B37" s="35"/>
      <c r="C37" s="1218" t="s">
        <v>569</v>
      </c>
      <c r="D37" s="1219"/>
      <c r="E37" s="1220"/>
      <c r="F37" s="36">
        <v>0.47</v>
      </c>
      <c r="G37" s="37">
        <v>0.47</v>
      </c>
      <c r="H37" s="37">
        <v>0.09</v>
      </c>
      <c r="I37" s="37">
        <v>0.01</v>
      </c>
      <c r="J37" s="38">
        <v>0.04</v>
      </c>
      <c r="K37" s="22"/>
      <c r="L37" s="22"/>
      <c r="M37" s="22"/>
      <c r="N37" s="22"/>
      <c r="O37" s="22"/>
      <c r="P37" s="22"/>
    </row>
    <row r="38" spans="1:16" ht="39" customHeight="1">
      <c r="A38" s="22"/>
      <c r="B38" s="35"/>
      <c r="C38" s="1218" t="s">
        <v>570</v>
      </c>
      <c r="D38" s="1219"/>
      <c r="E38" s="1220"/>
      <c r="F38" s="36">
        <v>0.03</v>
      </c>
      <c r="G38" s="37">
        <v>0.09</v>
      </c>
      <c r="H38" s="37">
        <v>0.09</v>
      </c>
      <c r="I38" s="37">
        <v>0.15</v>
      </c>
      <c r="J38" s="38">
        <v>0.03</v>
      </c>
      <c r="K38" s="22"/>
      <c r="L38" s="22"/>
      <c r="M38" s="22"/>
      <c r="N38" s="22"/>
      <c r="O38" s="22"/>
      <c r="P38" s="22"/>
    </row>
    <row r="39" spans="1:16" ht="39" customHeight="1">
      <c r="A39" s="22"/>
      <c r="B39" s="35"/>
      <c r="C39" s="1218" t="s">
        <v>571</v>
      </c>
      <c r="D39" s="1219"/>
      <c r="E39" s="1220"/>
      <c r="F39" s="36">
        <v>0.01</v>
      </c>
      <c r="G39" s="37">
        <v>0.03</v>
      </c>
      <c r="H39" s="37">
        <v>0</v>
      </c>
      <c r="I39" s="37">
        <v>0.02</v>
      </c>
      <c r="J39" s="38">
        <v>0.01</v>
      </c>
      <c r="K39" s="22"/>
      <c r="L39" s="22"/>
      <c r="M39" s="22"/>
      <c r="N39" s="22"/>
      <c r="O39" s="22"/>
      <c r="P39" s="22"/>
    </row>
    <row r="40" spans="1:16" ht="39" customHeight="1">
      <c r="A40" s="22"/>
      <c r="B40" s="35"/>
      <c r="C40" s="1218" t="s">
        <v>572</v>
      </c>
      <c r="D40" s="1219"/>
      <c r="E40" s="1220"/>
      <c r="F40" s="36">
        <v>0</v>
      </c>
      <c r="G40" s="37">
        <v>0</v>
      </c>
      <c r="H40" s="37">
        <v>0</v>
      </c>
      <c r="I40" s="37">
        <v>0</v>
      </c>
      <c r="J40" s="38">
        <v>0</v>
      </c>
      <c r="K40" s="22"/>
      <c r="L40" s="22"/>
      <c r="M40" s="22"/>
      <c r="N40" s="22"/>
      <c r="O40" s="22"/>
      <c r="P40" s="22"/>
    </row>
    <row r="41" spans="1:16" ht="39" customHeight="1">
      <c r="A41" s="22"/>
      <c r="B41" s="35"/>
      <c r="C41" s="1218" t="s">
        <v>573</v>
      </c>
      <c r="D41" s="1219"/>
      <c r="E41" s="1220"/>
      <c r="F41" s="36">
        <v>0</v>
      </c>
      <c r="G41" s="37">
        <v>0</v>
      </c>
      <c r="H41" s="37">
        <v>0</v>
      </c>
      <c r="I41" s="37">
        <v>0</v>
      </c>
      <c r="J41" s="38">
        <v>0</v>
      </c>
      <c r="K41" s="22"/>
      <c r="L41" s="22"/>
      <c r="M41" s="22"/>
      <c r="N41" s="22"/>
      <c r="O41" s="22"/>
      <c r="P41" s="22"/>
    </row>
    <row r="42" spans="1:16" ht="39" customHeight="1">
      <c r="A42" s="22"/>
      <c r="B42" s="39"/>
      <c r="C42" s="1218" t="s">
        <v>574</v>
      </c>
      <c r="D42" s="1219"/>
      <c r="E42" s="1220"/>
      <c r="F42" s="36" t="s">
        <v>518</v>
      </c>
      <c r="G42" s="37" t="s">
        <v>518</v>
      </c>
      <c r="H42" s="37" t="s">
        <v>518</v>
      </c>
      <c r="I42" s="37" t="s">
        <v>518</v>
      </c>
      <c r="J42" s="38" t="s">
        <v>518</v>
      </c>
      <c r="K42" s="22"/>
      <c r="L42" s="22"/>
      <c r="M42" s="22"/>
      <c r="N42" s="22"/>
      <c r="O42" s="22"/>
      <c r="P42" s="22"/>
    </row>
    <row r="43" spans="1:16" ht="39" customHeight="1" thickBot="1">
      <c r="A43" s="22"/>
      <c r="B43" s="40"/>
      <c r="C43" s="1221" t="s">
        <v>575</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FvIDr6pX+yjLGqH8d2obM+5i7ATZjjQPgzOQR7ZtM2gCIipX9HvHPNa48DSASzTxJRxpIVWnW3NNWel9JVhsw==" saltValue="VFOKHCTQvREI0z+ZXAL3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34" t="s">
        <v>11</v>
      </c>
      <c r="C45" s="1235"/>
      <c r="D45" s="58"/>
      <c r="E45" s="1240" t="s">
        <v>12</v>
      </c>
      <c r="F45" s="1240"/>
      <c r="G45" s="1240"/>
      <c r="H45" s="1240"/>
      <c r="I45" s="1240"/>
      <c r="J45" s="1241"/>
      <c r="K45" s="59">
        <v>681</v>
      </c>
      <c r="L45" s="60">
        <v>700</v>
      </c>
      <c r="M45" s="60">
        <v>682</v>
      </c>
      <c r="N45" s="60">
        <v>649</v>
      </c>
      <c r="O45" s="61">
        <v>589</v>
      </c>
      <c r="P45" s="48"/>
      <c r="Q45" s="48"/>
      <c r="R45" s="48"/>
      <c r="S45" s="48"/>
      <c r="T45" s="48"/>
      <c r="U45" s="48"/>
    </row>
    <row r="46" spans="1:21" ht="30.75" customHeight="1">
      <c r="A46" s="48"/>
      <c r="B46" s="1236"/>
      <c r="C46" s="1237"/>
      <c r="D46" s="62"/>
      <c r="E46" s="1228" t="s">
        <v>13</v>
      </c>
      <c r="F46" s="1228"/>
      <c r="G46" s="1228"/>
      <c r="H46" s="1228"/>
      <c r="I46" s="1228"/>
      <c r="J46" s="1229"/>
      <c r="K46" s="63" t="s">
        <v>518</v>
      </c>
      <c r="L46" s="64" t="s">
        <v>518</v>
      </c>
      <c r="M46" s="64" t="s">
        <v>518</v>
      </c>
      <c r="N46" s="64" t="s">
        <v>518</v>
      </c>
      <c r="O46" s="65" t="s">
        <v>518</v>
      </c>
      <c r="P46" s="48"/>
      <c r="Q46" s="48"/>
      <c r="R46" s="48"/>
      <c r="S46" s="48"/>
      <c r="T46" s="48"/>
      <c r="U46" s="48"/>
    </row>
    <row r="47" spans="1:21" ht="30.75" customHeight="1">
      <c r="A47" s="48"/>
      <c r="B47" s="1236"/>
      <c r="C47" s="1237"/>
      <c r="D47" s="62"/>
      <c r="E47" s="1228" t="s">
        <v>14</v>
      </c>
      <c r="F47" s="1228"/>
      <c r="G47" s="1228"/>
      <c r="H47" s="1228"/>
      <c r="I47" s="1228"/>
      <c r="J47" s="1229"/>
      <c r="K47" s="63" t="s">
        <v>518</v>
      </c>
      <c r="L47" s="64" t="s">
        <v>518</v>
      </c>
      <c r="M47" s="64" t="s">
        <v>518</v>
      </c>
      <c r="N47" s="64" t="s">
        <v>518</v>
      </c>
      <c r="O47" s="65" t="s">
        <v>518</v>
      </c>
      <c r="P47" s="48"/>
      <c r="Q47" s="48"/>
      <c r="R47" s="48"/>
      <c r="S47" s="48"/>
      <c r="T47" s="48"/>
      <c r="U47" s="48"/>
    </row>
    <row r="48" spans="1:21" ht="30.75" customHeight="1">
      <c r="A48" s="48"/>
      <c r="B48" s="1236"/>
      <c r="C48" s="1237"/>
      <c r="D48" s="62"/>
      <c r="E48" s="1228" t="s">
        <v>15</v>
      </c>
      <c r="F48" s="1228"/>
      <c r="G48" s="1228"/>
      <c r="H48" s="1228"/>
      <c r="I48" s="1228"/>
      <c r="J48" s="1229"/>
      <c r="K48" s="63">
        <v>162</v>
      </c>
      <c r="L48" s="64">
        <v>161</v>
      </c>
      <c r="M48" s="64">
        <v>152</v>
      </c>
      <c r="N48" s="64">
        <v>170</v>
      </c>
      <c r="O48" s="65">
        <v>179</v>
      </c>
      <c r="P48" s="48"/>
      <c r="Q48" s="48"/>
      <c r="R48" s="48"/>
      <c r="S48" s="48"/>
      <c r="T48" s="48"/>
      <c r="U48" s="48"/>
    </row>
    <row r="49" spans="1:21" ht="30.75" customHeight="1">
      <c r="A49" s="48"/>
      <c r="B49" s="1236"/>
      <c r="C49" s="1237"/>
      <c r="D49" s="62"/>
      <c r="E49" s="1228" t="s">
        <v>16</v>
      </c>
      <c r="F49" s="1228"/>
      <c r="G49" s="1228"/>
      <c r="H49" s="1228"/>
      <c r="I49" s="1228"/>
      <c r="J49" s="1229"/>
      <c r="K49" s="63">
        <v>24</v>
      </c>
      <c r="L49" s="64">
        <v>24</v>
      </c>
      <c r="M49" s="64">
        <v>24</v>
      </c>
      <c r="N49" s="64">
        <v>24</v>
      </c>
      <c r="O49" s="65">
        <v>24</v>
      </c>
      <c r="P49" s="48"/>
      <c r="Q49" s="48"/>
      <c r="R49" s="48"/>
      <c r="S49" s="48"/>
      <c r="T49" s="48"/>
      <c r="U49" s="48"/>
    </row>
    <row r="50" spans="1:21" ht="30.75" customHeight="1">
      <c r="A50" s="48"/>
      <c r="B50" s="1236"/>
      <c r="C50" s="1237"/>
      <c r="D50" s="62"/>
      <c r="E50" s="1228" t="s">
        <v>17</v>
      </c>
      <c r="F50" s="1228"/>
      <c r="G50" s="1228"/>
      <c r="H50" s="1228"/>
      <c r="I50" s="1228"/>
      <c r="J50" s="1229"/>
      <c r="K50" s="63">
        <v>5</v>
      </c>
      <c r="L50" s="64">
        <v>5</v>
      </c>
      <c r="M50" s="64">
        <v>5</v>
      </c>
      <c r="N50" s="64">
        <v>5</v>
      </c>
      <c r="O50" s="65">
        <v>5</v>
      </c>
      <c r="P50" s="48"/>
      <c r="Q50" s="48"/>
      <c r="R50" s="48"/>
      <c r="S50" s="48"/>
      <c r="T50" s="48"/>
      <c r="U50" s="48"/>
    </row>
    <row r="51" spans="1:21" ht="30.75" customHeight="1">
      <c r="A51" s="48"/>
      <c r="B51" s="1238"/>
      <c r="C51" s="1239"/>
      <c r="D51" s="66"/>
      <c r="E51" s="1228" t="s">
        <v>18</v>
      </c>
      <c r="F51" s="1228"/>
      <c r="G51" s="1228"/>
      <c r="H51" s="1228"/>
      <c r="I51" s="1228"/>
      <c r="J51" s="1229"/>
      <c r="K51" s="63" t="s">
        <v>518</v>
      </c>
      <c r="L51" s="64" t="s">
        <v>518</v>
      </c>
      <c r="M51" s="64" t="s">
        <v>518</v>
      </c>
      <c r="N51" s="64" t="s">
        <v>518</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745</v>
      </c>
      <c r="L52" s="64">
        <v>761</v>
      </c>
      <c r="M52" s="64">
        <v>741</v>
      </c>
      <c r="N52" s="64">
        <v>736</v>
      </c>
      <c r="O52" s="65">
        <v>706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127</v>
      </c>
      <c r="L53" s="69">
        <v>129</v>
      </c>
      <c r="M53" s="69">
        <v>122</v>
      </c>
      <c r="N53" s="69">
        <v>112</v>
      </c>
      <c r="O53" s="70">
        <v>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sBbuEyVMFGMQ6GFYwoqhJOgXBiTqBt8IcSvAOvXPkGGFKvFsGhJVy2TGKaaYr9T5w8bAIGQWNmFCvUvPt0DNA==" saltValue="HUPDK5SvlFSerRlQuauhK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561</v>
      </c>
      <c r="J40" s="79" t="s">
        <v>562</v>
      </c>
      <c r="K40" s="79" t="s">
        <v>563</v>
      </c>
      <c r="L40" s="79" t="s">
        <v>564</v>
      </c>
      <c r="M40" s="80" t="s">
        <v>565</v>
      </c>
    </row>
    <row r="41" spans="2:13" ht="27.75" customHeight="1">
      <c r="B41" s="1242" t="s">
        <v>24</v>
      </c>
      <c r="C41" s="1243"/>
      <c r="D41" s="81"/>
      <c r="E41" s="1248" t="s">
        <v>25</v>
      </c>
      <c r="F41" s="1248"/>
      <c r="G41" s="1248"/>
      <c r="H41" s="1249"/>
      <c r="I41" s="82">
        <v>4710</v>
      </c>
      <c r="J41" s="83">
        <v>4367</v>
      </c>
      <c r="K41" s="83">
        <v>3972</v>
      </c>
      <c r="L41" s="83">
        <v>4805</v>
      </c>
      <c r="M41" s="84">
        <v>6046</v>
      </c>
    </row>
    <row r="42" spans="2:13" ht="27.75" customHeight="1">
      <c r="B42" s="1244"/>
      <c r="C42" s="1245"/>
      <c r="D42" s="85"/>
      <c r="E42" s="1250" t="s">
        <v>26</v>
      </c>
      <c r="F42" s="1250"/>
      <c r="G42" s="1250"/>
      <c r="H42" s="1251"/>
      <c r="I42" s="86">
        <v>111</v>
      </c>
      <c r="J42" s="87">
        <v>98</v>
      </c>
      <c r="K42" s="87">
        <v>85</v>
      </c>
      <c r="L42" s="87">
        <v>72</v>
      </c>
      <c r="M42" s="88">
        <v>58</v>
      </c>
    </row>
    <row r="43" spans="2:13" ht="27.75" customHeight="1">
      <c r="B43" s="1244"/>
      <c r="C43" s="1245"/>
      <c r="D43" s="85"/>
      <c r="E43" s="1250" t="s">
        <v>27</v>
      </c>
      <c r="F43" s="1250"/>
      <c r="G43" s="1250"/>
      <c r="H43" s="1251"/>
      <c r="I43" s="86">
        <v>1967</v>
      </c>
      <c r="J43" s="87">
        <v>1977</v>
      </c>
      <c r="K43" s="87">
        <v>1872</v>
      </c>
      <c r="L43" s="87">
        <v>1899</v>
      </c>
      <c r="M43" s="88">
        <v>1787</v>
      </c>
    </row>
    <row r="44" spans="2:13" ht="27.75" customHeight="1">
      <c r="B44" s="1244"/>
      <c r="C44" s="1245"/>
      <c r="D44" s="85"/>
      <c r="E44" s="1250" t="s">
        <v>28</v>
      </c>
      <c r="F44" s="1250"/>
      <c r="G44" s="1250"/>
      <c r="H44" s="1251"/>
      <c r="I44" s="86">
        <v>263</v>
      </c>
      <c r="J44" s="87">
        <v>239</v>
      </c>
      <c r="K44" s="87">
        <v>215</v>
      </c>
      <c r="L44" s="87">
        <v>191</v>
      </c>
      <c r="M44" s="88">
        <v>167</v>
      </c>
    </row>
    <row r="45" spans="2:13" ht="27.75" customHeight="1">
      <c r="B45" s="1244"/>
      <c r="C45" s="1245"/>
      <c r="D45" s="85"/>
      <c r="E45" s="1250" t="s">
        <v>29</v>
      </c>
      <c r="F45" s="1250"/>
      <c r="G45" s="1250"/>
      <c r="H45" s="1251"/>
      <c r="I45" s="86">
        <v>334</v>
      </c>
      <c r="J45" s="87">
        <v>315</v>
      </c>
      <c r="K45" s="87">
        <v>262</v>
      </c>
      <c r="L45" s="87">
        <v>255</v>
      </c>
      <c r="M45" s="88">
        <v>228</v>
      </c>
    </row>
    <row r="46" spans="2:13" ht="27.75" customHeight="1">
      <c r="B46" s="1244"/>
      <c r="C46" s="1245"/>
      <c r="D46" s="89"/>
      <c r="E46" s="1250" t="s">
        <v>30</v>
      </c>
      <c r="F46" s="1250"/>
      <c r="G46" s="1250"/>
      <c r="H46" s="1251"/>
      <c r="I46" s="86" t="s">
        <v>518</v>
      </c>
      <c r="J46" s="87" t="s">
        <v>518</v>
      </c>
      <c r="K46" s="87" t="s">
        <v>518</v>
      </c>
      <c r="L46" s="87" t="s">
        <v>518</v>
      </c>
      <c r="M46" s="88" t="s">
        <v>518</v>
      </c>
    </row>
    <row r="47" spans="2:13" ht="27.75" customHeight="1">
      <c r="B47" s="1244"/>
      <c r="C47" s="1245"/>
      <c r="D47" s="90"/>
      <c r="E47" s="1252" t="s">
        <v>31</v>
      </c>
      <c r="F47" s="1253"/>
      <c r="G47" s="1253"/>
      <c r="H47" s="1254"/>
      <c r="I47" s="86" t="s">
        <v>518</v>
      </c>
      <c r="J47" s="87" t="s">
        <v>518</v>
      </c>
      <c r="K47" s="87" t="s">
        <v>518</v>
      </c>
      <c r="L47" s="87" t="s">
        <v>518</v>
      </c>
      <c r="M47" s="88" t="s">
        <v>518</v>
      </c>
    </row>
    <row r="48" spans="2:13" ht="27.75" customHeight="1">
      <c r="B48" s="1244"/>
      <c r="C48" s="1245"/>
      <c r="D48" s="85"/>
      <c r="E48" s="1250" t="s">
        <v>32</v>
      </c>
      <c r="F48" s="1250"/>
      <c r="G48" s="1250"/>
      <c r="H48" s="1251"/>
      <c r="I48" s="86" t="s">
        <v>518</v>
      </c>
      <c r="J48" s="87" t="s">
        <v>518</v>
      </c>
      <c r="K48" s="87" t="s">
        <v>518</v>
      </c>
      <c r="L48" s="87" t="s">
        <v>518</v>
      </c>
      <c r="M48" s="88" t="s">
        <v>518</v>
      </c>
    </row>
    <row r="49" spans="2:13" ht="27.75" customHeight="1">
      <c r="B49" s="1246"/>
      <c r="C49" s="1247"/>
      <c r="D49" s="85"/>
      <c r="E49" s="1250" t="s">
        <v>33</v>
      </c>
      <c r="F49" s="1250"/>
      <c r="G49" s="1250"/>
      <c r="H49" s="1251"/>
      <c r="I49" s="86" t="s">
        <v>518</v>
      </c>
      <c r="J49" s="87" t="s">
        <v>518</v>
      </c>
      <c r="K49" s="87" t="s">
        <v>518</v>
      </c>
      <c r="L49" s="87" t="s">
        <v>518</v>
      </c>
      <c r="M49" s="88" t="s">
        <v>518</v>
      </c>
    </row>
    <row r="50" spans="2:13" ht="27.75" customHeight="1">
      <c r="B50" s="1255" t="s">
        <v>34</v>
      </c>
      <c r="C50" s="1256"/>
      <c r="D50" s="91"/>
      <c r="E50" s="1250" t="s">
        <v>35</v>
      </c>
      <c r="F50" s="1250"/>
      <c r="G50" s="1250"/>
      <c r="H50" s="1251"/>
      <c r="I50" s="86">
        <v>11922</v>
      </c>
      <c r="J50" s="87">
        <v>11992</v>
      </c>
      <c r="K50" s="87">
        <v>11826</v>
      </c>
      <c r="L50" s="87">
        <v>11593</v>
      </c>
      <c r="M50" s="88">
        <v>11032</v>
      </c>
    </row>
    <row r="51" spans="2:13" ht="27.75" customHeight="1">
      <c r="B51" s="1244"/>
      <c r="C51" s="1245"/>
      <c r="D51" s="85"/>
      <c r="E51" s="1250" t="s">
        <v>36</v>
      </c>
      <c r="F51" s="1250"/>
      <c r="G51" s="1250"/>
      <c r="H51" s="1251"/>
      <c r="I51" s="86" t="s">
        <v>518</v>
      </c>
      <c r="J51" s="87" t="s">
        <v>518</v>
      </c>
      <c r="K51" s="87" t="s">
        <v>518</v>
      </c>
      <c r="L51" s="87" t="s">
        <v>518</v>
      </c>
      <c r="M51" s="88" t="s">
        <v>518</v>
      </c>
    </row>
    <row r="52" spans="2:13" ht="27.75" customHeight="1">
      <c r="B52" s="1246"/>
      <c r="C52" s="1247"/>
      <c r="D52" s="85"/>
      <c r="E52" s="1250" t="s">
        <v>37</v>
      </c>
      <c r="F52" s="1250"/>
      <c r="G52" s="1250"/>
      <c r="H52" s="1251"/>
      <c r="I52" s="86">
        <v>5959</v>
      </c>
      <c r="J52" s="87">
        <v>5693</v>
      </c>
      <c r="K52" s="87">
        <v>5425</v>
      </c>
      <c r="L52" s="87">
        <v>5232</v>
      </c>
      <c r="M52" s="88">
        <v>6711</v>
      </c>
    </row>
    <row r="53" spans="2:13" ht="27.75" customHeight="1" thickBot="1">
      <c r="B53" s="1257" t="s">
        <v>38</v>
      </c>
      <c r="C53" s="1258"/>
      <c r="D53" s="92"/>
      <c r="E53" s="1259" t="s">
        <v>39</v>
      </c>
      <c r="F53" s="1259"/>
      <c r="G53" s="1259"/>
      <c r="H53" s="1260"/>
      <c r="I53" s="93">
        <v>-10497</v>
      </c>
      <c r="J53" s="94">
        <v>-10689</v>
      </c>
      <c r="K53" s="94">
        <v>-10845</v>
      </c>
      <c r="L53" s="94">
        <v>-9604</v>
      </c>
      <c r="M53" s="95">
        <v>-9456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KatTm3Mya/7JIFwERR2+9z/I6dK8e/axw6KdlMwiCOsiDtltrojC7dPLsfCjDJta/Gs+zTdiNq02RTJQ8zbxg==" saltValue="MvK6i1aPDLXqW6lt6jA5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25"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563</v>
      </c>
      <c r="G54" s="104" t="s">
        <v>564</v>
      </c>
      <c r="H54" s="105" t="s">
        <v>565</v>
      </c>
    </row>
    <row r="55" spans="2:8" ht="52.5" customHeight="1">
      <c r="B55" s="106"/>
      <c r="C55" s="1269" t="s">
        <v>42</v>
      </c>
      <c r="D55" s="1269"/>
      <c r="E55" s="1270"/>
      <c r="F55" s="107">
        <v>784</v>
      </c>
      <c r="G55" s="107">
        <v>830</v>
      </c>
      <c r="H55" s="108">
        <v>901</v>
      </c>
    </row>
    <row r="56" spans="2:8" ht="52.5" customHeight="1">
      <c r="B56" s="109"/>
      <c r="C56" s="1271" t="s">
        <v>43</v>
      </c>
      <c r="D56" s="1271"/>
      <c r="E56" s="1272"/>
      <c r="F56" s="110">
        <v>1887</v>
      </c>
      <c r="G56" s="110">
        <v>1749</v>
      </c>
      <c r="H56" s="111">
        <v>1645</v>
      </c>
    </row>
    <row r="57" spans="2:8" ht="53.25" customHeight="1">
      <c r="B57" s="109"/>
      <c r="C57" s="1273" t="s">
        <v>44</v>
      </c>
      <c r="D57" s="1273"/>
      <c r="E57" s="1274"/>
      <c r="F57" s="112">
        <v>8808</v>
      </c>
      <c r="G57" s="112">
        <v>8660</v>
      </c>
      <c r="H57" s="113">
        <v>8226</v>
      </c>
    </row>
    <row r="58" spans="2:8" ht="45.75" customHeight="1">
      <c r="B58" s="114"/>
      <c r="C58" s="1261" t="s">
        <v>45</v>
      </c>
      <c r="D58" s="1262"/>
      <c r="E58" s="1263"/>
      <c r="F58" s="115"/>
      <c r="G58" s="115"/>
      <c r="H58" s="116"/>
    </row>
    <row r="59" spans="2:8" ht="45.75" customHeight="1">
      <c r="B59" s="114"/>
      <c r="C59" s="1261" t="s">
        <v>45</v>
      </c>
      <c r="D59" s="1262"/>
      <c r="E59" s="1263"/>
      <c r="F59" s="115"/>
      <c r="G59" s="115"/>
      <c r="H59" s="116"/>
    </row>
    <row r="60" spans="2:8" ht="45.75" customHeight="1">
      <c r="B60" s="114"/>
      <c r="C60" s="1261" t="s">
        <v>45</v>
      </c>
      <c r="D60" s="1262"/>
      <c r="E60" s="1263"/>
      <c r="F60" s="115"/>
      <c r="G60" s="115"/>
      <c r="H60" s="116"/>
    </row>
    <row r="61" spans="2:8" ht="45.75" customHeight="1">
      <c r="B61" s="114"/>
      <c r="C61" s="1261" t="s">
        <v>45</v>
      </c>
      <c r="D61" s="1262"/>
      <c r="E61" s="1263"/>
      <c r="F61" s="115"/>
      <c r="G61" s="115"/>
      <c r="H61" s="116"/>
    </row>
    <row r="62" spans="2:8" ht="45.75" customHeight="1" thickBot="1">
      <c r="B62" s="117"/>
      <c r="C62" s="1264" t="s">
        <v>45</v>
      </c>
      <c r="D62" s="1265"/>
      <c r="E62" s="1266"/>
      <c r="F62" s="118"/>
      <c r="G62" s="118"/>
      <c r="H62" s="119"/>
    </row>
    <row r="63" spans="2:8" ht="52.5" customHeight="1" thickBot="1">
      <c r="B63" s="120"/>
      <c r="C63" s="1267" t="s">
        <v>46</v>
      </c>
      <c r="D63" s="1267"/>
      <c r="E63" s="1268"/>
      <c r="F63" s="121">
        <v>11480</v>
      </c>
      <c r="G63" s="121">
        <v>11239</v>
      </c>
      <c r="H63" s="122">
        <v>10771</v>
      </c>
    </row>
    <row r="64" spans="2:8" ht="15" customHeight="1"/>
    <row r="65" ht="0" hidden="1" customHeight="1"/>
    <row r="66" ht="0" hidden="1" customHeight="1"/>
  </sheetData>
  <sheetProtection algorithmName="SHA-512" hashValue="8HoMpOrtF0XkkggsAhW3ZE+iFRsue2tw5ZH2J+aO6QN13CsDgMbBcs1l3rxZtiLusVAK+pl3DE2heohDbtEyPA==" saltValue="03LLSFoTgNMTCf6wz+2C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S18" sqref="BS18"/>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579</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561</v>
      </c>
      <c r="BQ50" s="1281"/>
      <c r="BR50" s="1281"/>
      <c r="BS50" s="1281"/>
      <c r="BT50" s="1281"/>
      <c r="BU50" s="1281"/>
      <c r="BV50" s="1281"/>
      <c r="BW50" s="1281"/>
      <c r="BX50" s="1281" t="s">
        <v>562</v>
      </c>
      <c r="BY50" s="1281"/>
      <c r="BZ50" s="1281"/>
      <c r="CA50" s="1281"/>
      <c r="CB50" s="1281"/>
      <c r="CC50" s="1281"/>
      <c r="CD50" s="1281"/>
      <c r="CE50" s="1281"/>
      <c r="CF50" s="1281" t="s">
        <v>563</v>
      </c>
      <c r="CG50" s="1281"/>
      <c r="CH50" s="1281"/>
      <c r="CI50" s="1281"/>
      <c r="CJ50" s="1281"/>
      <c r="CK50" s="1281"/>
      <c r="CL50" s="1281"/>
      <c r="CM50" s="1281"/>
      <c r="CN50" s="1281" t="s">
        <v>564</v>
      </c>
      <c r="CO50" s="1281"/>
      <c r="CP50" s="1281"/>
      <c r="CQ50" s="1281"/>
      <c r="CR50" s="1281"/>
      <c r="CS50" s="1281"/>
      <c r="CT50" s="1281"/>
      <c r="CU50" s="1281"/>
      <c r="CV50" s="1281" t="s">
        <v>565</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580</v>
      </c>
      <c r="AO51" s="1280"/>
      <c r="AP51" s="1280"/>
      <c r="AQ51" s="1280"/>
      <c r="AR51" s="1280"/>
      <c r="AS51" s="1280"/>
      <c r="AT51" s="1280"/>
      <c r="AU51" s="1280"/>
      <c r="AV51" s="1280"/>
      <c r="AW51" s="1280"/>
      <c r="AX51" s="1280"/>
      <c r="AY51" s="1280"/>
      <c r="AZ51" s="1280"/>
      <c r="BA51" s="1280"/>
      <c r="BB51" s="1280" t="s">
        <v>581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57.1</v>
      </c>
      <c r="CG53" s="1277"/>
      <c r="CH53" s="1277"/>
      <c r="CI53" s="1277"/>
      <c r="CJ53" s="1277"/>
      <c r="CK53" s="1277"/>
      <c r="CL53" s="1277"/>
      <c r="CM53" s="1277"/>
      <c r="CN53" s="1277">
        <v>59.5</v>
      </c>
      <c r="CO53" s="1277"/>
      <c r="CP53" s="1277"/>
      <c r="CQ53" s="1277"/>
      <c r="CR53" s="1277"/>
      <c r="CS53" s="1277"/>
      <c r="CT53" s="1277"/>
      <c r="CU53" s="1277"/>
      <c r="CV53" s="1277">
        <v>56.1</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583</v>
      </c>
      <c r="AO55" s="1281"/>
      <c r="AP55" s="1281"/>
      <c r="AQ55" s="1281"/>
      <c r="AR55" s="1281"/>
      <c r="AS55" s="1281"/>
      <c r="AT55" s="1281"/>
      <c r="AU55" s="1281"/>
      <c r="AV55" s="1281"/>
      <c r="AW55" s="1281"/>
      <c r="AX55" s="1281"/>
      <c r="AY55" s="1281"/>
      <c r="AZ55" s="1281"/>
      <c r="BA55" s="1281"/>
      <c r="BB55" s="1280" t="s">
        <v>581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54.2</v>
      </c>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584</v>
      </c>
    </row>
    <row r="64" spans="1:109">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588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579</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561</v>
      </c>
      <c r="BQ72" s="1281"/>
      <c r="BR72" s="1281"/>
      <c r="BS72" s="1281"/>
      <c r="BT72" s="1281"/>
      <c r="BU72" s="1281"/>
      <c r="BV72" s="1281"/>
      <c r="BW72" s="1281"/>
      <c r="BX72" s="1281" t="s">
        <v>562</v>
      </c>
      <c r="BY72" s="1281"/>
      <c r="BZ72" s="1281"/>
      <c r="CA72" s="1281"/>
      <c r="CB72" s="1281"/>
      <c r="CC72" s="1281"/>
      <c r="CD72" s="1281"/>
      <c r="CE72" s="1281"/>
      <c r="CF72" s="1281" t="s">
        <v>563</v>
      </c>
      <c r="CG72" s="1281"/>
      <c r="CH72" s="1281"/>
      <c r="CI72" s="1281"/>
      <c r="CJ72" s="1281"/>
      <c r="CK72" s="1281"/>
      <c r="CL72" s="1281"/>
      <c r="CM72" s="1281"/>
      <c r="CN72" s="1281" t="s">
        <v>564</v>
      </c>
      <c r="CO72" s="1281"/>
      <c r="CP72" s="1281"/>
      <c r="CQ72" s="1281"/>
      <c r="CR72" s="1281"/>
      <c r="CS72" s="1281"/>
      <c r="CT72" s="1281"/>
      <c r="CU72" s="1281"/>
      <c r="CV72" s="1281" t="s">
        <v>565</v>
      </c>
      <c r="CW72" s="1281"/>
      <c r="CX72" s="1281"/>
      <c r="CY72" s="1281"/>
      <c r="CZ72" s="1281"/>
      <c r="DA72" s="1281"/>
      <c r="DB72" s="1281"/>
      <c r="DC72" s="1281"/>
    </row>
    <row r="73" spans="2:107">
      <c r="B73" s="374"/>
      <c r="G73" s="1293"/>
      <c r="H73" s="1293"/>
      <c r="I73" s="1293"/>
      <c r="J73" s="1293"/>
      <c r="K73" s="1276"/>
      <c r="L73" s="1276"/>
      <c r="M73" s="1276"/>
      <c r="N73" s="1276"/>
      <c r="AM73" s="383"/>
      <c r="AN73" s="1280" t="s">
        <v>580</v>
      </c>
      <c r="AO73" s="1280"/>
      <c r="AP73" s="1280"/>
      <c r="AQ73" s="1280"/>
      <c r="AR73" s="1280"/>
      <c r="AS73" s="1280"/>
      <c r="AT73" s="1280"/>
      <c r="AU73" s="1280"/>
      <c r="AV73" s="1280"/>
      <c r="AW73" s="1280"/>
      <c r="AX73" s="1280"/>
      <c r="AY73" s="1280"/>
      <c r="AZ73" s="1280"/>
      <c r="BA73" s="1280"/>
      <c r="BB73" s="1280" t="s">
        <v>581</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585</v>
      </c>
      <c r="BC75" s="1280"/>
      <c r="BD75" s="1280"/>
      <c r="BE75" s="1280"/>
      <c r="BF75" s="1280"/>
      <c r="BG75" s="1280"/>
      <c r="BH75" s="1280"/>
      <c r="BI75" s="1280"/>
      <c r="BJ75" s="1280"/>
      <c r="BK75" s="1280"/>
      <c r="BL75" s="1280"/>
      <c r="BM75" s="1280"/>
      <c r="BN75" s="1280"/>
      <c r="BO75" s="1280"/>
      <c r="BP75" s="1277">
        <v>5.2</v>
      </c>
      <c r="BQ75" s="1277"/>
      <c r="BR75" s="1277"/>
      <c r="BS75" s="1277"/>
      <c r="BT75" s="1277"/>
      <c r="BU75" s="1277"/>
      <c r="BV75" s="1277"/>
      <c r="BW75" s="1277"/>
      <c r="BX75" s="1277">
        <v>5.5</v>
      </c>
      <c r="BY75" s="1277"/>
      <c r="BZ75" s="1277"/>
      <c r="CA75" s="1277"/>
      <c r="CB75" s="1277"/>
      <c r="CC75" s="1277"/>
      <c r="CD75" s="1277"/>
      <c r="CE75" s="1277"/>
      <c r="CF75" s="1277">
        <v>5.3</v>
      </c>
      <c r="CG75" s="1277"/>
      <c r="CH75" s="1277"/>
      <c r="CI75" s="1277"/>
      <c r="CJ75" s="1277"/>
      <c r="CK75" s="1277"/>
      <c r="CL75" s="1277"/>
      <c r="CM75" s="1277"/>
      <c r="CN75" s="1277">
        <v>5.0999999999999996</v>
      </c>
      <c r="CO75" s="1277"/>
      <c r="CP75" s="1277"/>
      <c r="CQ75" s="1277"/>
      <c r="CR75" s="1277"/>
      <c r="CS75" s="1277"/>
      <c r="CT75" s="1277"/>
      <c r="CU75" s="1277"/>
      <c r="CV75" s="1277">
        <v>4.5999999999999996</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583</v>
      </c>
      <c r="AO77" s="1281"/>
      <c r="AP77" s="1281"/>
      <c r="AQ77" s="1281"/>
      <c r="AR77" s="1281"/>
      <c r="AS77" s="1281"/>
      <c r="AT77" s="1281"/>
      <c r="AU77" s="1281"/>
      <c r="AV77" s="1281"/>
      <c r="AW77" s="1281"/>
      <c r="AX77" s="1281"/>
      <c r="AY77" s="1281"/>
      <c r="AZ77" s="1281"/>
      <c r="BA77" s="1281"/>
      <c r="BB77" s="1280" t="s">
        <v>581</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585</v>
      </c>
      <c r="BC79" s="1280"/>
      <c r="BD79" s="1280"/>
      <c r="BE79" s="1280"/>
      <c r="BF79" s="1280"/>
      <c r="BG79" s="1280"/>
      <c r="BH79" s="1280"/>
      <c r="BI79" s="1280"/>
      <c r="BJ79" s="1280"/>
      <c r="BK79" s="1280"/>
      <c r="BL79" s="1280"/>
      <c r="BM79" s="1280"/>
      <c r="BN79" s="1280"/>
      <c r="BO79" s="1280"/>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xe2EJRQIGxaW7ToReI4XxC/fUh3IHlZkzra4BFP3Eq4056+e/9vG9KIWeXcN6oHMrQ9hEUzokIQMheuzWqtew==" saltValue="qS1ImT3AiU0Xq9ds7iMYQ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pUJcaUc1dmIXDEZDQR8CDfpcy3rPPfrtB3BGo7rqfiKnoLFr/q0t2Whyaz6yWdlHz08XiwastzCOjZU811iw==" saltValue="I1dkRYo0K2hW/T+S8tqi2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m7OIKZ7F0mBu6WcgrXY1VU0WtViJZHGBdG5uUgpsexhASxKb1DaOmrAH7QC4iB2DPM7u6XFeZk+imm+DiGngA==" saltValue="ecMueLi8vuPgvr/DX0oW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558</v>
      </c>
      <c r="G2" s="136"/>
      <c r="H2" s="137"/>
    </row>
    <row r="3" spans="1:8">
      <c r="A3" s="133" t="s">
        <v>551</v>
      </c>
      <c r="B3" s="138"/>
      <c r="C3" s="139"/>
      <c r="D3" s="140">
        <v>419378</v>
      </c>
      <c r="E3" s="141"/>
      <c r="F3" s="142">
        <v>316331</v>
      </c>
      <c r="G3" s="143"/>
      <c r="H3" s="144"/>
    </row>
    <row r="4" spans="1:8">
      <c r="A4" s="145"/>
      <c r="B4" s="146"/>
      <c r="C4" s="147"/>
      <c r="D4" s="148">
        <v>198939</v>
      </c>
      <c r="E4" s="149"/>
      <c r="F4" s="150">
        <v>106387</v>
      </c>
      <c r="G4" s="151"/>
      <c r="H4" s="152"/>
    </row>
    <row r="5" spans="1:8">
      <c r="A5" s="133" t="s">
        <v>553</v>
      </c>
      <c r="B5" s="138"/>
      <c r="C5" s="139"/>
      <c r="D5" s="140">
        <v>440998</v>
      </c>
      <c r="E5" s="141"/>
      <c r="F5" s="142">
        <v>333013</v>
      </c>
      <c r="G5" s="143"/>
      <c r="H5" s="144"/>
    </row>
    <row r="6" spans="1:8">
      <c r="A6" s="145"/>
      <c r="B6" s="146"/>
      <c r="C6" s="147"/>
      <c r="D6" s="148">
        <v>206446</v>
      </c>
      <c r="E6" s="149"/>
      <c r="F6" s="150">
        <v>126732</v>
      </c>
      <c r="G6" s="151"/>
      <c r="H6" s="152"/>
    </row>
    <row r="7" spans="1:8">
      <c r="A7" s="133" t="s">
        <v>554</v>
      </c>
      <c r="B7" s="138"/>
      <c r="C7" s="139"/>
      <c r="D7" s="140">
        <v>404764</v>
      </c>
      <c r="E7" s="141"/>
      <c r="F7" s="142">
        <v>280458</v>
      </c>
      <c r="G7" s="143"/>
      <c r="H7" s="144"/>
    </row>
    <row r="8" spans="1:8">
      <c r="A8" s="145"/>
      <c r="B8" s="146"/>
      <c r="C8" s="147"/>
      <c r="D8" s="148">
        <v>210979</v>
      </c>
      <c r="E8" s="149"/>
      <c r="F8" s="150">
        <v>127286</v>
      </c>
      <c r="G8" s="151"/>
      <c r="H8" s="152"/>
    </row>
    <row r="9" spans="1:8">
      <c r="A9" s="133" t="s">
        <v>555</v>
      </c>
      <c r="B9" s="138"/>
      <c r="C9" s="139"/>
      <c r="D9" s="140">
        <v>669422</v>
      </c>
      <c r="E9" s="141"/>
      <c r="F9" s="142">
        <v>291945</v>
      </c>
      <c r="G9" s="143"/>
      <c r="H9" s="144"/>
    </row>
    <row r="10" spans="1:8">
      <c r="A10" s="145"/>
      <c r="B10" s="146"/>
      <c r="C10" s="147"/>
      <c r="D10" s="148">
        <v>478673</v>
      </c>
      <c r="E10" s="149"/>
      <c r="F10" s="150">
        <v>127651</v>
      </c>
      <c r="G10" s="151"/>
      <c r="H10" s="152"/>
    </row>
    <row r="11" spans="1:8">
      <c r="A11" s="133" t="s">
        <v>556</v>
      </c>
      <c r="B11" s="138"/>
      <c r="C11" s="139"/>
      <c r="D11" s="140">
        <v>958945</v>
      </c>
      <c r="E11" s="141"/>
      <c r="F11" s="142">
        <v>291173</v>
      </c>
      <c r="G11" s="143"/>
      <c r="H11" s="144"/>
    </row>
    <row r="12" spans="1:8">
      <c r="A12" s="145"/>
      <c r="B12" s="146"/>
      <c r="C12" s="153"/>
      <c r="D12" s="148">
        <v>679675</v>
      </c>
      <c r="E12" s="149"/>
      <c r="F12" s="150">
        <v>119071</v>
      </c>
      <c r="G12" s="151"/>
      <c r="H12" s="152"/>
    </row>
    <row r="13" spans="1:8">
      <c r="A13" s="133"/>
      <c r="B13" s="138"/>
      <c r="C13" s="154"/>
      <c r="D13" s="155">
        <v>578701</v>
      </c>
      <c r="E13" s="156"/>
      <c r="F13" s="157">
        <v>302584</v>
      </c>
      <c r="G13" s="158"/>
      <c r="H13" s="144"/>
    </row>
    <row r="14" spans="1:8">
      <c r="A14" s="145"/>
      <c r="B14" s="146"/>
      <c r="C14" s="147"/>
      <c r="D14" s="148">
        <v>354942</v>
      </c>
      <c r="E14" s="149"/>
      <c r="F14" s="150">
        <v>121425</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2.9</v>
      </c>
      <c r="C19" s="159">
        <f>ROUND(VALUE(SUBSTITUTE(実質収支比率等に係る経年分析!G$48,"▲","-")),2)</f>
        <v>3.1</v>
      </c>
      <c r="D19" s="159">
        <f>ROUND(VALUE(SUBSTITUTE(実質収支比率等に係る経年分析!H$48,"▲","-")),2)</f>
        <v>3.54</v>
      </c>
      <c r="E19" s="159">
        <f>ROUND(VALUE(SUBSTITUTE(実質収支比率等に係る経年分析!I$48,"▲","-")),2)</f>
        <v>4.8899999999999997</v>
      </c>
      <c r="F19" s="159">
        <f>ROUND(VALUE(SUBSTITUTE(実質収支比率等に係る経年分析!J$48,"▲","-")),2)</f>
        <v>1.97</v>
      </c>
    </row>
    <row r="20" spans="1:11">
      <c r="A20" s="159" t="s">
        <v>50</v>
      </c>
      <c r="B20" s="159">
        <f>ROUND(VALUE(SUBSTITUTE(実質収支比率等に係る経年分析!F$47,"▲","-")),2)</f>
        <v>18.5</v>
      </c>
      <c r="C20" s="159">
        <f>ROUND(VALUE(SUBSTITUTE(実質収支比率等に係る経年分析!G$47,"▲","-")),2)</f>
        <v>25.63</v>
      </c>
      <c r="D20" s="159">
        <f>ROUND(VALUE(SUBSTITUTE(実質収支比率等に係る経年分析!H$47,"▲","-")),2)</f>
        <v>24.93</v>
      </c>
      <c r="E20" s="159">
        <f>ROUND(VALUE(SUBSTITUTE(実質収支比率等に係る経年分析!I$47,"▲","-")),2)</f>
        <v>26.51</v>
      </c>
      <c r="F20" s="159">
        <f>ROUND(VALUE(SUBSTITUTE(実質収支比率等に係る経年分析!J$47,"▲","-")),2)</f>
        <v>30.51</v>
      </c>
    </row>
    <row r="21" spans="1:11">
      <c r="A21" s="159" t="s">
        <v>51</v>
      </c>
      <c r="B21" s="159">
        <f>IF(ISNUMBER(VALUE(SUBSTITUTE(実質収支比率等に係る経年分析!F$49,"▲","-"))),ROUND(VALUE(SUBSTITUTE(実質収支比率等に係る経年分析!F$49,"▲","-")),2),NA())</f>
        <v>6.16</v>
      </c>
      <c r="C21" s="159">
        <f>IF(ISNUMBER(VALUE(SUBSTITUTE(実質収支比率等に係る経年分析!G$49,"▲","-"))),ROUND(VALUE(SUBSTITUTE(実質収支比率等に係る経年分析!G$49,"▲","-")),2),NA())</f>
        <v>15.46</v>
      </c>
      <c r="D21" s="159">
        <f>IF(ISNUMBER(VALUE(SUBSTITUTE(実質収支比率等に係る経年分析!H$49,"▲","-"))),ROUND(VALUE(SUBSTITUTE(実質収支比率等に係る経年分析!H$49,"▲","-")),2),NA())</f>
        <v>10.08</v>
      </c>
      <c r="E21" s="159">
        <f>IF(ISNUMBER(VALUE(SUBSTITUTE(実質収支比率等に係る経年分析!I$49,"▲","-"))),ROUND(VALUE(SUBSTITUTE(実質収支比率等に係る経年分析!I$49,"▲","-")),2),NA())</f>
        <v>7.61</v>
      </c>
      <c r="F21" s="159">
        <f>IF(ISNUMBER(VALUE(SUBSTITUTE(実質収支比率等に係る経年分析!J$49,"▲","-"))),ROUND(VALUE(SUBSTITUTE(実質収支比率等に係る経年分析!J$49,"▲","-")),2),NA())</f>
        <v>3.15</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四万川診療所特別会計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松原診療所特別会計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風ぐるま事業特別会計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0.04</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4.88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1.96</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16.64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17.420000000000002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17.690000000000001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17.8</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745</v>
      </c>
      <c r="E42" s="161"/>
      <c r="F42" s="161"/>
      <c r="G42" s="161">
        <f>'実質公債費比率（分子）の構造'!L$52</f>
        <v>761</v>
      </c>
      <c r="H42" s="161"/>
      <c r="I42" s="161"/>
      <c r="J42" s="161">
        <f>'実質公債費比率（分子）の構造'!M$52</f>
        <v>741</v>
      </c>
      <c r="K42" s="161"/>
      <c r="L42" s="161"/>
      <c r="M42" s="161">
        <f>'実質公債費比率（分子）の構造'!N$52</f>
        <v>736</v>
      </c>
      <c r="N42" s="161"/>
      <c r="O42" s="161"/>
      <c r="P42" s="161">
        <f>'実質公債費比率（分子）の構造'!O$52</f>
        <v>706</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59</v>
      </c>
      <c r="B44" s="161">
        <f>'実質公債費比率（分子）の構造'!K$50</f>
        <v>5</v>
      </c>
      <c r="C44" s="161"/>
      <c r="D44" s="161"/>
      <c r="E44" s="161">
        <f>'実質公債費比率（分子）の構造'!L$50</f>
        <v>5</v>
      </c>
      <c r="F44" s="161"/>
      <c r="G44" s="161"/>
      <c r="H44" s="161">
        <f>'実質公債費比率（分子）の構造'!M$50</f>
        <v>5</v>
      </c>
      <c r="I44" s="161"/>
      <c r="J44" s="161"/>
      <c r="K44" s="161">
        <f>'実質公債費比率（分子）の構造'!N$50</f>
        <v>5</v>
      </c>
      <c r="L44" s="161"/>
      <c r="M44" s="161"/>
      <c r="N44" s="161">
        <f>'実質公債費比率（分子）の構造'!O$50</f>
        <v>5</v>
      </c>
      <c r="O44" s="161"/>
      <c r="P44" s="161"/>
    </row>
    <row r="45" spans="1:16">
      <c r="A45" s="161" t="s">
        <v>60</v>
      </c>
      <c r="B45" s="161">
        <f>'実質公債費比率（分子）の構造'!K$49</f>
        <v>24</v>
      </c>
      <c r="C45" s="161"/>
      <c r="D45" s="161"/>
      <c r="E45" s="161">
        <f>'実質公債費比率（分子）の構造'!L$49</f>
        <v>24</v>
      </c>
      <c r="F45" s="161"/>
      <c r="G45" s="161"/>
      <c r="H45" s="161">
        <f>'実質公債費比率（分子）の構造'!M$49</f>
        <v>24</v>
      </c>
      <c r="I45" s="161"/>
      <c r="J45" s="161"/>
      <c r="K45" s="161">
        <f>'実質公債費比率（分子）の構造'!N$49</f>
        <v>24</v>
      </c>
      <c r="L45" s="161"/>
      <c r="M45" s="161"/>
      <c r="N45" s="161">
        <f>'実質公債費比率（分子）の構造'!O$49</f>
        <v>24</v>
      </c>
      <c r="O45" s="161"/>
      <c r="P45" s="161"/>
    </row>
    <row r="46" spans="1:16">
      <c r="A46" s="161" t="s">
        <v>61</v>
      </c>
      <c r="B46" s="161">
        <f>'実質公債費比率（分子）の構造'!K$48</f>
        <v>162</v>
      </c>
      <c r="C46" s="161"/>
      <c r="D46" s="161"/>
      <c r="E46" s="161">
        <f>'実質公債費比率（分子）の構造'!L$48</f>
        <v>161</v>
      </c>
      <c r="F46" s="161"/>
      <c r="G46" s="161"/>
      <c r="H46" s="161">
        <f>'実質公債費比率（分子）の構造'!M$48</f>
        <v>152</v>
      </c>
      <c r="I46" s="161"/>
      <c r="J46" s="161"/>
      <c r="K46" s="161">
        <f>'実質公債費比率（分子）の構造'!N$48</f>
        <v>170</v>
      </c>
      <c r="L46" s="161"/>
      <c r="M46" s="161"/>
      <c r="N46" s="161">
        <f>'実質公債費比率（分子）の構造'!O$48</f>
        <v>179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681</v>
      </c>
      <c r="C49" s="161"/>
      <c r="D49" s="161"/>
      <c r="E49" s="161">
        <f>'実質公債費比率（分子）の構造'!L$45</f>
        <v>700</v>
      </c>
      <c r="F49" s="161"/>
      <c r="G49" s="161"/>
      <c r="H49" s="161">
        <f>'実質公債費比率（分子）の構造'!M$45</f>
        <v>682</v>
      </c>
      <c r="I49" s="161"/>
      <c r="J49" s="161"/>
      <c r="K49" s="161">
        <f>'実質公債費比率（分子）の構造'!N$45</f>
        <v>649</v>
      </c>
      <c r="L49" s="161"/>
      <c r="M49" s="161"/>
      <c r="N49" s="161">
        <f>'実質公債費比率（分子）の構造'!O$45</f>
        <v>589</v>
      </c>
      <c r="O49" s="161"/>
      <c r="P49" s="161"/>
    </row>
    <row r="50" spans="1:16">
      <c r="A50" s="161" t="s">
        <v>65</v>
      </c>
      <c r="B50" s="161" t="e">
        <f>NA()</f>
        <v>#N/A</v>
      </c>
      <c r="C50" s="161">
        <f>IF(ISNUMBER('実質公債費比率（分子）の構造'!K$53),'実質公債費比率（分子）の構造'!K$53,NA())</f>
        <v>127</v>
      </c>
      <c r="D50" s="161" t="e">
        <f>NA()</f>
        <v>#N/A</v>
      </c>
      <c r="E50" s="161" t="e">
        <f>NA()</f>
        <v>#N/A</v>
      </c>
      <c r="F50" s="161">
        <f>IF(ISNUMBER('実質公債費比率（分子）の構造'!L$53),'実質公債費比率（分子）の構造'!L$53,NA())</f>
        <v>129</v>
      </c>
      <c r="G50" s="161" t="e">
        <f>NA()</f>
        <v>#N/A</v>
      </c>
      <c r="H50" s="161" t="e">
        <f>NA()</f>
        <v>#N/A</v>
      </c>
      <c r="I50" s="161">
        <f>IF(ISNUMBER('実質公債費比率（分子）の構造'!M$53),'実質公債費比率（分子）の構造'!M$53,NA())</f>
        <v>122</v>
      </c>
      <c r="J50" s="161" t="e">
        <f>NA()</f>
        <v>#N/A</v>
      </c>
      <c r="K50" s="161" t="e">
        <f>NA()</f>
        <v>#N/A</v>
      </c>
      <c r="L50" s="161">
        <f>IF(ISNUMBER('実質公債費比率（分子）の構造'!N$53),'実質公債費比率（分子）の構造'!N$53,NA())</f>
        <v>112</v>
      </c>
      <c r="M50" s="161" t="e">
        <f>NA()</f>
        <v>#N/A</v>
      </c>
      <c r="N50" s="161" t="e">
        <f>NA()</f>
        <v>#N/A</v>
      </c>
      <c r="O50" s="161">
        <f>IF(ISNUMBER('実質公債費比率（分子）の構造'!O$53),'実質公債費比率（分子）の構造'!O$53,NA())</f>
        <v>91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5959</v>
      </c>
      <c r="E56" s="160"/>
      <c r="F56" s="160"/>
      <c r="G56" s="160">
        <f>'将来負担比率（分子）の構造'!J$52</f>
        <v>5693</v>
      </c>
      <c r="H56" s="160"/>
      <c r="I56" s="160"/>
      <c r="J56" s="160">
        <f>'将来負担比率（分子）の構造'!K$52</f>
        <v>5425</v>
      </c>
      <c r="K56" s="160"/>
      <c r="L56" s="160"/>
      <c r="M56" s="160">
        <f>'将来負担比率（分子）の構造'!L$52</f>
        <v>5232</v>
      </c>
      <c r="N56" s="160"/>
      <c r="O56" s="160"/>
      <c r="P56" s="160">
        <f>'将来負担比率（分子）の構造'!M$52</f>
        <v>6711</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11922</v>
      </c>
      <c r="E58" s="160"/>
      <c r="F58" s="160"/>
      <c r="G58" s="160">
        <f>'将来負担比率（分子）の構造'!J$50</f>
        <v>11992</v>
      </c>
      <c r="H58" s="160"/>
      <c r="I58" s="160"/>
      <c r="J58" s="160">
        <f>'将来負担比率（分子）の構造'!K$50</f>
        <v>11826</v>
      </c>
      <c r="K58" s="160"/>
      <c r="L58" s="160"/>
      <c r="M58" s="160">
        <f>'将来負担比率（分子）の構造'!L$50</f>
        <v>11593</v>
      </c>
      <c r="N58" s="160"/>
      <c r="O58" s="160"/>
      <c r="P58" s="160">
        <f>'将来負担比率（分子）の構造'!M$50</f>
        <v>11032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334</v>
      </c>
      <c r="C62" s="160"/>
      <c r="D62" s="160"/>
      <c r="E62" s="160">
        <f>'将来負担比率（分子）の構造'!J$45</f>
        <v>315</v>
      </c>
      <c r="F62" s="160"/>
      <c r="G62" s="160"/>
      <c r="H62" s="160">
        <f>'将来負担比率（分子）の構造'!K$45</f>
        <v>262</v>
      </c>
      <c r="I62" s="160"/>
      <c r="J62" s="160"/>
      <c r="K62" s="160">
        <f>'将来負担比率（分子）の構造'!L$45</f>
        <v>255</v>
      </c>
      <c r="L62" s="160"/>
      <c r="M62" s="160"/>
      <c r="N62" s="160">
        <f>'将来負担比率（分子）の構造'!M$45</f>
        <v>228</v>
      </c>
      <c r="O62" s="160"/>
      <c r="P62" s="160"/>
    </row>
    <row r="63" spans="1:16">
      <c r="A63" s="160" t="s">
        <v>28</v>
      </c>
      <c r="B63" s="160">
        <f>'将来負担比率（分子）の構造'!I$44</f>
        <v>263</v>
      </c>
      <c r="C63" s="160"/>
      <c r="D63" s="160"/>
      <c r="E63" s="160">
        <f>'将来負担比率（分子）の構造'!J$44</f>
        <v>239</v>
      </c>
      <c r="F63" s="160"/>
      <c r="G63" s="160"/>
      <c r="H63" s="160">
        <f>'将来負担比率（分子）の構造'!K$44</f>
        <v>215</v>
      </c>
      <c r="I63" s="160"/>
      <c r="J63" s="160"/>
      <c r="K63" s="160">
        <f>'将来負担比率（分子）の構造'!L$44</f>
        <v>191</v>
      </c>
      <c r="L63" s="160"/>
      <c r="M63" s="160"/>
      <c r="N63" s="160">
        <f>'将来負担比率（分子）の構造'!M$44</f>
        <v>167</v>
      </c>
      <c r="O63" s="160"/>
      <c r="P63" s="160"/>
    </row>
    <row r="64" spans="1:16">
      <c r="A64" s="160" t="s">
        <v>27</v>
      </c>
      <c r="B64" s="160">
        <f>'将来負担比率（分子）の構造'!I$43</f>
        <v>1967</v>
      </c>
      <c r="C64" s="160"/>
      <c r="D64" s="160"/>
      <c r="E64" s="160">
        <f>'将来負担比率（分子）の構造'!J$43</f>
        <v>1977</v>
      </c>
      <c r="F64" s="160"/>
      <c r="G64" s="160"/>
      <c r="H64" s="160">
        <f>'将来負担比率（分子）の構造'!K$43</f>
        <v>1872</v>
      </c>
      <c r="I64" s="160"/>
      <c r="J64" s="160"/>
      <c r="K64" s="160">
        <f>'将来負担比率（分子）の構造'!L$43</f>
        <v>1899</v>
      </c>
      <c r="L64" s="160"/>
      <c r="M64" s="160"/>
      <c r="N64" s="160">
        <f>'将来負担比率（分子）の構造'!M$43</f>
        <v>1787</v>
      </c>
      <c r="O64" s="160"/>
      <c r="P64" s="160"/>
    </row>
    <row r="65" spans="1:16">
      <c r="A65" s="160" t="s">
        <v>26</v>
      </c>
      <c r="B65" s="160">
        <f>'将来負担比率（分子）の構造'!I$42</f>
        <v>111</v>
      </c>
      <c r="C65" s="160"/>
      <c r="D65" s="160"/>
      <c r="E65" s="160">
        <f>'将来負担比率（分子）の構造'!J$42</f>
        <v>98</v>
      </c>
      <c r="F65" s="160"/>
      <c r="G65" s="160"/>
      <c r="H65" s="160">
        <f>'将来負担比率（分子）の構造'!K$42</f>
        <v>85</v>
      </c>
      <c r="I65" s="160"/>
      <c r="J65" s="160"/>
      <c r="K65" s="160">
        <f>'将来負担比率（分子）の構造'!L$42</f>
        <v>72</v>
      </c>
      <c r="L65" s="160"/>
      <c r="M65" s="160"/>
      <c r="N65" s="160">
        <f>'将来負担比率（分子）の構造'!M$42</f>
        <v>58</v>
      </c>
      <c r="O65" s="160"/>
      <c r="P65" s="160"/>
    </row>
    <row r="66" spans="1:16">
      <c r="A66" s="160" t="s">
        <v>25</v>
      </c>
      <c r="B66" s="160">
        <f>'将来負担比率（分子）の構造'!I$41</f>
        <v>4710</v>
      </c>
      <c r="C66" s="160"/>
      <c r="D66" s="160"/>
      <c r="E66" s="160">
        <f>'将来負担比率（分子）の構造'!J$41</f>
        <v>4367</v>
      </c>
      <c r="F66" s="160"/>
      <c r="G66" s="160"/>
      <c r="H66" s="160">
        <f>'将来負担比率（分子）の構造'!K$41</f>
        <v>3972</v>
      </c>
      <c r="I66" s="160"/>
      <c r="J66" s="160"/>
      <c r="K66" s="160">
        <f>'将来負担比率（分子）の構造'!L$41</f>
        <v>4805</v>
      </c>
      <c r="L66" s="160"/>
      <c r="M66" s="160"/>
      <c r="N66" s="160">
        <f>'将来負担比率（分子）の構造'!M$41</f>
        <v>6046</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784</v>
      </c>
      <c r="C72" s="164">
        <f>基金残高に係る経年分析!G55</f>
        <v>830</v>
      </c>
      <c r="D72" s="164">
        <f>基金残高に係る経年分析!H55</f>
        <v>901</v>
      </c>
    </row>
    <row r="73" spans="1:16">
      <c r="A73" s="163" t="s">
        <v>72</v>
      </c>
      <c r="B73" s="164">
        <f>基金残高に係る経年分析!F56</f>
        <v>1887</v>
      </c>
      <c r="C73" s="164">
        <f>基金残高に係る経年分析!G56</f>
        <v>1749</v>
      </c>
      <c r="D73" s="164">
        <f>基金残高に係る経年分析!H56</f>
        <v>1645</v>
      </c>
    </row>
    <row r="74" spans="1:16">
      <c r="A74" s="163" t="s">
        <v>73</v>
      </c>
      <c r="B74" s="164">
        <f>基金残高に係る経年分析!F57</f>
        <v>8808</v>
      </c>
      <c r="C74" s="164">
        <f>基金残高に係る経年分析!G57</f>
        <v>8660</v>
      </c>
      <c r="D74" s="164">
        <f>基金残高に係る経年分析!H57</f>
        <v>8226</v>
      </c>
    </row>
  </sheetData>
  <sheetProtection algorithmName="SHA-512" hashValue="7TwZBFZph7D9fRAjm35M8318LTpUKby7kdRXxhDI7WuEOVQQmtpKgxw4CCNXJ+rYHXZr0/UNyDV7qVf2DAq3/A==" saltValue="ve0P/FTtLD8iCtYWX7KU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299457</v>
      </c>
      <c r="S5" s="649"/>
      <c r="T5" s="649"/>
      <c r="U5" s="649"/>
      <c r="V5" s="649"/>
      <c r="W5" s="649"/>
      <c r="X5" s="649"/>
      <c r="Y5" s="650"/>
      <c r="Z5" s="651">
        <v>3.6</v>
      </c>
      <c r="AA5" s="651"/>
      <c r="AB5" s="651"/>
      <c r="AC5" s="651"/>
      <c r="AD5" s="652">
        <v>299457</v>
      </c>
      <c r="AE5" s="652"/>
      <c r="AF5" s="652"/>
      <c r="AG5" s="652"/>
      <c r="AH5" s="652"/>
      <c r="AI5" s="652"/>
      <c r="AJ5" s="652"/>
      <c r="AK5" s="652"/>
      <c r="AL5" s="653">
        <v>10.5</v>
      </c>
      <c r="AM5" s="654"/>
      <c r="AN5" s="654"/>
      <c r="AO5" s="655"/>
      <c r="AP5" s="645" t="s">
        <v>224</v>
      </c>
      <c r="AQ5" s="646"/>
      <c r="AR5" s="646"/>
      <c r="AS5" s="646"/>
      <c r="AT5" s="646"/>
      <c r="AU5" s="646"/>
      <c r="AV5" s="646"/>
      <c r="AW5" s="646"/>
      <c r="AX5" s="646"/>
      <c r="AY5" s="646"/>
      <c r="AZ5" s="646"/>
      <c r="BA5" s="646"/>
      <c r="BB5" s="646"/>
      <c r="BC5" s="646"/>
      <c r="BD5" s="646"/>
      <c r="BE5" s="646"/>
      <c r="BF5" s="647"/>
      <c r="BG5" s="659">
        <v>299457</v>
      </c>
      <c r="BH5" s="660"/>
      <c r="BI5" s="660"/>
      <c r="BJ5" s="660"/>
      <c r="BK5" s="660"/>
      <c r="BL5" s="660"/>
      <c r="BM5" s="660"/>
      <c r="BN5" s="661"/>
      <c r="BO5" s="662">
        <v>100</v>
      </c>
      <c r="BP5" s="662"/>
      <c r="BQ5" s="662"/>
      <c r="BR5" s="662"/>
      <c r="BS5" s="663" t="s">
        <v>123</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47224</v>
      </c>
      <c r="S6" s="660"/>
      <c r="T6" s="660"/>
      <c r="U6" s="660"/>
      <c r="V6" s="660"/>
      <c r="W6" s="660"/>
      <c r="X6" s="660"/>
      <c r="Y6" s="661"/>
      <c r="Z6" s="662">
        <v>0.6</v>
      </c>
      <c r="AA6" s="662"/>
      <c r="AB6" s="662"/>
      <c r="AC6" s="662"/>
      <c r="AD6" s="663">
        <v>47224</v>
      </c>
      <c r="AE6" s="663"/>
      <c r="AF6" s="663"/>
      <c r="AG6" s="663"/>
      <c r="AH6" s="663"/>
      <c r="AI6" s="663"/>
      <c r="AJ6" s="663"/>
      <c r="AK6" s="663"/>
      <c r="AL6" s="664">
        <v>1.7</v>
      </c>
      <c r="AM6" s="665"/>
      <c r="AN6" s="665"/>
      <c r="AO6" s="666"/>
      <c r="AP6" s="656" t="s">
        <v>229</v>
      </c>
      <c r="AQ6" s="657"/>
      <c r="AR6" s="657"/>
      <c r="AS6" s="657"/>
      <c r="AT6" s="657"/>
      <c r="AU6" s="657"/>
      <c r="AV6" s="657"/>
      <c r="AW6" s="657"/>
      <c r="AX6" s="657"/>
      <c r="AY6" s="657"/>
      <c r="AZ6" s="657"/>
      <c r="BA6" s="657"/>
      <c r="BB6" s="657"/>
      <c r="BC6" s="657"/>
      <c r="BD6" s="657"/>
      <c r="BE6" s="657"/>
      <c r="BF6" s="658"/>
      <c r="BG6" s="659">
        <v>299457</v>
      </c>
      <c r="BH6" s="660"/>
      <c r="BI6" s="660"/>
      <c r="BJ6" s="660"/>
      <c r="BK6" s="660"/>
      <c r="BL6" s="660"/>
      <c r="BM6" s="660"/>
      <c r="BN6" s="661"/>
      <c r="BO6" s="662">
        <v>100</v>
      </c>
      <c r="BP6" s="662"/>
      <c r="BQ6" s="662"/>
      <c r="BR6" s="662"/>
      <c r="BS6" s="663" t="s">
        <v>172</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48301</v>
      </c>
      <c r="CS6" s="660"/>
      <c r="CT6" s="660"/>
      <c r="CU6" s="660"/>
      <c r="CV6" s="660"/>
      <c r="CW6" s="660"/>
      <c r="CX6" s="660"/>
      <c r="CY6" s="661"/>
      <c r="CZ6" s="653">
        <v>0.6</v>
      </c>
      <c r="DA6" s="654"/>
      <c r="DB6" s="654"/>
      <c r="DC6" s="673"/>
      <c r="DD6" s="668" t="s">
        <v>123</v>
      </c>
      <c r="DE6" s="660"/>
      <c r="DF6" s="660"/>
      <c r="DG6" s="660"/>
      <c r="DH6" s="660"/>
      <c r="DI6" s="660"/>
      <c r="DJ6" s="660"/>
      <c r="DK6" s="660"/>
      <c r="DL6" s="660"/>
      <c r="DM6" s="660"/>
      <c r="DN6" s="660"/>
      <c r="DO6" s="660"/>
      <c r="DP6" s="661"/>
      <c r="DQ6" s="668">
        <v>48261</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897</v>
      </c>
      <c r="S7" s="660"/>
      <c r="T7" s="660"/>
      <c r="U7" s="660"/>
      <c r="V7" s="660"/>
      <c r="W7" s="660"/>
      <c r="X7" s="660"/>
      <c r="Y7" s="661"/>
      <c r="Z7" s="662">
        <v>0</v>
      </c>
      <c r="AA7" s="662"/>
      <c r="AB7" s="662"/>
      <c r="AC7" s="662"/>
      <c r="AD7" s="663">
        <v>897</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106355</v>
      </c>
      <c r="BH7" s="660"/>
      <c r="BI7" s="660"/>
      <c r="BJ7" s="660"/>
      <c r="BK7" s="660"/>
      <c r="BL7" s="660"/>
      <c r="BM7" s="660"/>
      <c r="BN7" s="661"/>
      <c r="BO7" s="662">
        <v>35.5</v>
      </c>
      <c r="BP7" s="662"/>
      <c r="BQ7" s="662"/>
      <c r="BR7" s="662"/>
      <c r="BS7" s="663" t="s">
        <v>123</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1305383</v>
      </c>
      <c r="CS7" s="660"/>
      <c r="CT7" s="660"/>
      <c r="CU7" s="660"/>
      <c r="CV7" s="660"/>
      <c r="CW7" s="660"/>
      <c r="CX7" s="660"/>
      <c r="CY7" s="661"/>
      <c r="CZ7" s="662">
        <v>16.2</v>
      </c>
      <c r="DA7" s="662"/>
      <c r="DB7" s="662"/>
      <c r="DC7" s="662"/>
      <c r="DD7" s="668">
        <v>396428</v>
      </c>
      <c r="DE7" s="660"/>
      <c r="DF7" s="660"/>
      <c r="DG7" s="660"/>
      <c r="DH7" s="660"/>
      <c r="DI7" s="660"/>
      <c r="DJ7" s="660"/>
      <c r="DK7" s="660"/>
      <c r="DL7" s="660"/>
      <c r="DM7" s="660"/>
      <c r="DN7" s="660"/>
      <c r="DO7" s="660"/>
      <c r="DP7" s="661"/>
      <c r="DQ7" s="668">
        <v>751338</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1041</v>
      </c>
      <c r="S8" s="660"/>
      <c r="T8" s="660"/>
      <c r="U8" s="660"/>
      <c r="V8" s="660"/>
      <c r="W8" s="660"/>
      <c r="X8" s="660"/>
      <c r="Y8" s="661"/>
      <c r="Z8" s="662">
        <v>0</v>
      </c>
      <c r="AA8" s="662"/>
      <c r="AB8" s="662"/>
      <c r="AC8" s="662"/>
      <c r="AD8" s="663">
        <v>1041</v>
      </c>
      <c r="AE8" s="663"/>
      <c r="AF8" s="663"/>
      <c r="AG8" s="663"/>
      <c r="AH8" s="663"/>
      <c r="AI8" s="663"/>
      <c r="AJ8" s="663"/>
      <c r="AK8" s="663"/>
      <c r="AL8" s="664">
        <v>0</v>
      </c>
      <c r="AM8" s="665"/>
      <c r="AN8" s="665"/>
      <c r="AO8" s="666"/>
      <c r="AP8" s="656" t="s">
        <v>235</v>
      </c>
      <c r="AQ8" s="657"/>
      <c r="AR8" s="657"/>
      <c r="AS8" s="657"/>
      <c r="AT8" s="657"/>
      <c r="AU8" s="657"/>
      <c r="AV8" s="657"/>
      <c r="AW8" s="657"/>
      <c r="AX8" s="657"/>
      <c r="AY8" s="657"/>
      <c r="AZ8" s="657"/>
      <c r="BA8" s="657"/>
      <c r="BB8" s="657"/>
      <c r="BC8" s="657"/>
      <c r="BD8" s="657"/>
      <c r="BE8" s="657"/>
      <c r="BF8" s="658"/>
      <c r="BG8" s="659">
        <v>4928</v>
      </c>
      <c r="BH8" s="660"/>
      <c r="BI8" s="660"/>
      <c r="BJ8" s="660"/>
      <c r="BK8" s="660"/>
      <c r="BL8" s="660"/>
      <c r="BM8" s="660"/>
      <c r="BN8" s="661"/>
      <c r="BO8" s="662">
        <v>1.6</v>
      </c>
      <c r="BP8" s="662"/>
      <c r="BQ8" s="662"/>
      <c r="BR8" s="662"/>
      <c r="BS8" s="668" t="s">
        <v>123</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1914415</v>
      </c>
      <c r="CS8" s="660"/>
      <c r="CT8" s="660"/>
      <c r="CU8" s="660"/>
      <c r="CV8" s="660"/>
      <c r="CW8" s="660"/>
      <c r="CX8" s="660"/>
      <c r="CY8" s="661"/>
      <c r="CZ8" s="662">
        <v>23.7</v>
      </c>
      <c r="DA8" s="662"/>
      <c r="DB8" s="662"/>
      <c r="DC8" s="662"/>
      <c r="DD8" s="668">
        <v>851426</v>
      </c>
      <c r="DE8" s="660"/>
      <c r="DF8" s="660"/>
      <c r="DG8" s="660"/>
      <c r="DH8" s="660"/>
      <c r="DI8" s="660"/>
      <c r="DJ8" s="660"/>
      <c r="DK8" s="660"/>
      <c r="DL8" s="660"/>
      <c r="DM8" s="660"/>
      <c r="DN8" s="660"/>
      <c r="DO8" s="660"/>
      <c r="DP8" s="661"/>
      <c r="DQ8" s="668">
        <v>657745</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1171</v>
      </c>
      <c r="S9" s="660"/>
      <c r="T9" s="660"/>
      <c r="U9" s="660"/>
      <c r="V9" s="660"/>
      <c r="W9" s="660"/>
      <c r="X9" s="660"/>
      <c r="Y9" s="661"/>
      <c r="Z9" s="662">
        <v>0</v>
      </c>
      <c r="AA9" s="662"/>
      <c r="AB9" s="662"/>
      <c r="AC9" s="662"/>
      <c r="AD9" s="663">
        <v>1171</v>
      </c>
      <c r="AE9" s="663"/>
      <c r="AF9" s="663"/>
      <c r="AG9" s="663"/>
      <c r="AH9" s="663"/>
      <c r="AI9" s="663"/>
      <c r="AJ9" s="663"/>
      <c r="AK9" s="663"/>
      <c r="AL9" s="664">
        <v>0</v>
      </c>
      <c r="AM9" s="665"/>
      <c r="AN9" s="665"/>
      <c r="AO9" s="666"/>
      <c r="AP9" s="656" t="s">
        <v>238</v>
      </c>
      <c r="AQ9" s="657"/>
      <c r="AR9" s="657"/>
      <c r="AS9" s="657"/>
      <c r="AT9" s="657"/>
      <c r="AU9" s="657"/>
      <c r="AV9" s="657"/>
      <c r="AW9" s="657"/>
      <c r="AX9" s="657"/>
      <c r="AY9" s="657"/>
      <c r="AZ9" s="657"/>
      <c r="BA9" s="657"/>
      <c r="BB9" s="657"/>
      <c r="BC9" s="657"/>
      <c r="BD9" s="657"/>
      <c r="BE9" s="657"/>
      <c r="BF9" s="658"/>
      <c r="BG9" s="659">
        <v>89618</v>
      </c>
      <c r="BH9" s="660"/>
      <c r="BI9" s="660"/>
      <c r="BJ9" s="660"/>
      <c r="BK9" s="660"/>
      <c r="BL9" s="660"/>
      <c r="BM9" s="660"/>
      <c r="BN9" s="661"/>
      <c r="BO9" s="662">
        <v>29.9</v>
      </c>
      <c r="BP9" s="662"/>
      <c r="BQ9" s="662"/>
      <c r="BR9" s="662"/>
      <c r="BS9" s="668" t="s">
        <v>123</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498468</v>
      </c>
      <c r="CS9" s="660"/>
      <c r="CT9" s="660"/>
      <c r="CU9" s="660"/>
      <c r="CV9" s="660"/>
      <c r="CW9" s="660"/>
      <c r="CX9" s="660"/>
      <c r="CY9" s="661"/>
      <c r="CZ9" s="662">
        <v>6.2</v>
      </c>
      <c r="DA9" s="662"/>
      <c r="DB9" s="662"/>
      <c r="DC9" s="662"/>
      <c r="DD9" s="668">
        <v>78067</v>
      </c>
      <c r="DE9" s="660"/>
      <c r="DF9" s="660"/>
      <c r="DG9" s="660"/>
      <c r="DH9" s="660"/>
      <c r="DI9" s="660"/>
      <c r="DJ9" s="660"/>
      <c r="DK9" s="660"/>
      <c r="DL9" s="660"/>
      <c r="DM9" s="660"/>
      <c r="DN9" s="660"/>
      <c r="DO9" s="660"/>
      <c r="DP9" s="661"/>
      <c r="DQ9" s="668">
        <v>423531</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241</v>
      </c>
      <c r="S10" s="660"/>
      <c r="T10" s="660"/>
      <c r="U10" s="660"/>
      <c r="V10" s="660"/>
      <c r="W10" s="660"/>
      <c r="X10" s="660"/>
      <c r="Y10" s="661"/>
      <c r="Z10" s="662" t="s">
        <v>123</v>
      </c>
      <c r="AA10" s="662"/>
      <c r="AB10" s="662"/>
      <c r="AC10" s="662"/>
      <c r="AD10" s="663" t="s">
        <v>123</v>
      </c>
      <c r="AE10" s="663"/>
      <c r="AF10" s="663"/>
      <c r="AG10" s="663"/>
      <c r="AH10" s="663"/>
      <c r="AI10" s="663"/>
      <c r="AJ10" s="663"/>
      <c r="AK10" s="663"/>
      <c r="AL10" s="664" t="s">
        <v>172</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6386</v>
      </c>
      <c r="BH10" s="660"/>
      <c r="BI10" s="660"/>
      <c r="BJ10" s="660"/>
      <c r="BK10" s="660"/>
      <c r="BL10" s="660"/>
      <c r="BM10" s="660"/>
      <c r="BN10" s="661"/>
      <c r="BO10" s="662">
        <v>2.1</v>
      </c>
      <c r="BP10" s="662"/>
      <c r="BQ10" s="662"/>
      <c r="BR10" s="662"/>
      <c r="BS10" s="668" t="s">
        <v>172</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t="s">
        <v>123</v>
      </c>
      <c r="CS10" s="660"/>
      <c r="CT10" s="660"/>
      <c r="CU10" s="660"/>
      <c r="CV10" s="660"/>
      <c r="CW10" s="660"/>
      <c r="CX10" s="660"/>
      <c r="CY10" s="661"/>
      <c r="CZ10" s="662" t="s">
        <v>172</v>
      </c>
      <c r="DA10" s="662"/>
      <c r="DB10" s="662"/>
      <c r="DC10" s="662"/>
      <c r="DD10" s="668" t="s">
        <v>123</v>
      </c>
      <c r="DE10" s="660"/>
      <c r="DF10" s="660"/>
      <c r="DG10" s="660"/>
      <c r="DH10" s="660"/>
      <c r="DI10" s="660"/>
      <c r="DJ10" s="660"/>
      <c r="DK10" s="660"/>
      <c r="DL10" s="660"/>
      <c r="DM10" s="660"/>
      <c r="DN10" s="660"/>
      <c r="DO10" s="660"/>
      <c r="DP10" s="661"/>
      <c r="DQ10" s="668" t="s">
        <v>172</v>
      </c>
      <c r="DR10" s="660"/>
      <c r="DS10" s="660"/>
      <c r="DT10" s="660"/>
      <c r="DU10" s="660"/>
      <c r="DV10" s="660"/>
      <c r="DW10" s="660"/>
      <c r="DX10" s="660"/>
      <c r="DY10" s="660"/>
      <c r="DZ10" s="660"/>
      <c r="EA10" s="660"/>
      <c r="EB10" s="660"/>
      <c r="EC10" s="669"/>
    </row>
    <row r="11" spans="2:143" ht="11.25" customHeight="1">
      <c r="B11" s="656" t="s">
        <v>244</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172</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5423</v>
      </c>
      <c r="BH11" s="660"/>
      <c r="BI11" s="660"/>
      <c r="BJ11" s="660"/>
      <c r="BK11" s="660"/>
      <c r="BL11" s="660"/>
      <c r="BM11" s="660"/>
      <c r="BN11" s="661"/>
      <c r="BO11" s="662">
        <v>1.8</v>
      </c>
      <c r="BP11" s="662"/>
      <c r="BQ11" s="662"/>
      <c r="BR11" s="662"/>
      <c r="BS11" s="668" t="s">
        <v>123</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908328</v>
      </c>
      <c r="CS11" s="660"/>
      <c r="CT11" s="660"/>
      <c r="CU11" s="660"/>
      <c r="CV11" s="660"/>
      <c r="CW11" s="660"/>
      <c r="CX11" s="660"/>
      <c r="CY11" s="661"/>
      <c r="CZ11" s="662">
        <v>11.3</v>
      </c>
      <c r="DA11" s="662"/>
      <c r="DB11" s="662"/>
      <c r="DC11" s="662"/>
      <c r="DD11" s="668">
        <v>477946</v>
      </c>
      <c r="DE11" s="660"/>
      <c r="DF11" s="660"/>
      <c r="DG11" s="660"/>
      <c r="DH11" s="660"/>
      <c r="DI11" s="660"/>
      <c r="DJ11" s="660"/>
      <c r="DK11" s="660"/>
      <c r="DL11" s="660"/>
      <c r="DM11" s="660"/>
      <c r="DN11" s="660"/>
      <c r="DO11" s="660"/>
      <c r="DP11" s="661"/>
      <c r="DQ11" s="668">
        <v>219505</v>
      </c>
      <c r="DR11" s="660"/>
      <c r="DS11" s="660"/>
      <c r="DT11" s="660"/>
      <c r="DU11" s="660"/>
      <c r="DV11" s="660"/>
      <c r="DW11" s="660"/>
      <c r="DX11" s="660"/>
      <c r="DY11" s="660"/>
      <c r="DZ11" s="660"/>
      <c r="EA11" s="660"/>
      <c r="EB11" s="660"/>
      <c r="EC11" s="669"/>
    </row>
    <row r="12" spans="2:143" ht="11.25" customHeight="1">
      <c r="B12" s="656" t="s">
        <v>247</v>
      </c>
      <c r="C12" s="657"/>
      <c r="D12" s="657"/>
      <c r="E12" s="657"/>
      <c r="F12" s="657"/>
      <c r="G12" s="657"/>
      <c r="H12" s="657"/>
      <c r="I12" s="657"/>
      <c r="J12" s="657"/>
      <c r="K12" s="657"/>
      <c r="L12" s="657"/>
      <c r="M12" s="657"/>
      <c r="N12" s="657"/>
      <c r="O12" s="657"/>
      <c r="P12" s="657"/>
      <c r="Q12" s="658"/>
      <c r="R12" s="659">
        <v>65477</v>
      </c>
      <c r="S12" s="660"/>
      <c r="T12" s="660"/>
      <c r="U12" s="660"/>
      <c r="V12" s="660"/>
      <c r="W12" s="660"/>
      <c r="X12" s="660"/>
      <c r="Y12" s="661"/>
      <c r="Z12" s="662">
        <v>0.8</v>
      </c>
      <c r="AA12" s="662"/>
      <c r="AB12" s="662"/>
      <c r="AC12" s="662"/>
      <c r="AD12" s="663">
        <v>65477</v>
      </c>
      <c r="AE12" s="663"/>
      <c r="AF12" s="663"/>
      <c r="AG12" s="663"/>
      <c r="AH12" s="663"/>
      <c r="AI12" s="663"/>
      <c r="AJ12" s="663"/>
      <c r="AK12" s="663"/>
      <c r="AL12" s="664">
        <v>2.2999999999999998</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158850</v>
      </c>
      <c r="BH12" s="660"/>
      <c r="BI12" s="660"/>
      <c r="BJ12" s="660"/>
      <c r="BK12" s="660"/>
      <c r="BL12" s="660"/>
      <c r="BM12" s="660"/>
      <c r="BN12" s="661"/>
      <c r="BO12" s="662">
        <v>53</v>
      </c>
      <c r="BP12" s="662"/>
      <c r="BQ12" s="662"/>
      <c r="BR12" s="662"/>
      <c r="BS12" s="668" t="s">
        <v>123</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73104</v>
      </c>
      <c r="CS12" s="660"/>
      <c r="CT12" s="660"/>
      <c r="CU12" s="660"/>
      <c r="CV12" s="660"/>
      <c r="CW12" s="660"/>
      <c r="CX12" s="660"/>
      <c r="CY12" s="661"/>
      <c r="CZ12" s="662">
        <v>0.9</v>
      </c>
      <c r="DA12" s="662"/>
      <c r="DB12" s="662"/>
      <c r="DC12" s="662"/>
      <c r="DD12" s="668" t="s">
        <v>172</v>
      </c>
      <c r="DE12" s="660"/>
      <c r="DF12" s="660"/>
      <c r="DG12" s="660"/>
      <c r="DH12" s="660"/>
      <c r="DI12" s="660"/>
      <c r="DJ12" s="660"/>
      <c r="DK12" s="660"/>
      <c r="DL12" s="660"/>
      <c r="DM12" s="660"/>
      <c r="DN12" s="660"/>
      <c r="DO12" s="660"/>
      <c r="DP12" s="661"/>
      <c r="DQ12" s="668">
        <v>39369</v>
      </c>
      <c r="DR12" s="660"/>
      <c r="DS12" s="660"/>
      <c r="DT12" s="660"/>
      <c r="DU12" s="660"/>
      <c r="DV12" s="660"/>
      <c r="DW12" s="660"/>
      <c r="DX12" s="660"/>
      <c r="DY12" s="660"/>
      <c r="DZ12" s="660"/>
      <c r="EA12" s="660"/>
      <c r="EB12" s="660"/>
      <c r="EC12" s="669"/>
    </row>
    <row r="13" spans="2:143" ht="11.25" customHeight="1">
      <c r="B13" s="656" t="s">
        <v>250</v>
      </c>
      <c r="C13" s="657"/>
      <c r="D13" s="657"/>
      <c r="E13" s="657"/>
      <c r="F13" s="657"/>
      <c r="G13" s="657"/>
      <c r="H13" s="657"/>
      <c r="I13" s="657"/>
      <c r="J13" s="657"/>
      <c r="K13" s="657"/>
      <c r="L13" s="657"/>
      <c r="M13" s="657"/>
      <c r="N13" s="657"/>
      <c r="O13" s="657"/>
      <c r="P13" s="657"/>
      <c r="Q13" s="658"/>
      <c r="R13" s="659" t="s">
        <v>172</v>
      </c>
      <c r="S13" s="660"/>
      <c r="T13" s="660"/>
      <c r="U13" s="660"/>
      <c r="V13" s="660"/>
      <c r="W13" s="660"/>
      <c r="X13" s="660"/>
      <c r="Y13" s="661"/>
      <c r="Z13" s="662" t="s">
        <v>172</v>
      </c>
      <c r="AA13" s="662"/>
      <c r="AB13" s="662"/>
      <c r="AC13" s="662"/>
      <c r="AD13" s="663" t="s">
        <v>172</v>
      </c>
      <c r="AE13" s="663"/>
      <c r="AF13" s="663"/>
      <c r="AG13" s="663"/>
      <c r="AH13" s="663"/>
      <c r="AI13" s="663"/>
      <c r="AJ13" s="663"/>
      <c r="AK13" s="663"/>
      <c r="AL13" s="664" t="s">
        <v>172</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154612</v>
      </c>
      <c r="BH13" s="660"/>
      <c r="BI13" s="660"/>
      <c r="BJ13" s="660"/>
      <c r="BK13" s="660"/>
      <c r="BL13" s="660"/>
      <c r="BM13" s="660"/>
      <c r="BN13" s="661"/>
      <c r="BO13" s="662">
        <v>51.6</v>
      </c>
      <c r="BP13" s="662"/>
      <c r="BQ13" s="662"/>
      <c r="BR13" s="662"/>
      <c r="BS13" s="668" t="s">
        <v>172</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1035067</v>
      </c>
      <c r="CS13" s="660"/>
      <c r="CT13" s="660"/>
      <c r="CU13" s="660"/>
      <c r="CV13" s="660"/>
      <c r="CW13" s="660"/>
      <c r="CX13" s="660"/>
      <c r="CY13" s="661"/>
      <c r="CZ13" s="662">
        <v>12.8</v>
      </c>
      <c r="DA13" s="662"/>
      <c r="DB13" s="662"/>
      <c r="DC13" s="662"/>
      <c r="DD13" s="668">
        <v>801551</v>
      </c>
      <c r="DE13" s="660"/>
      <c r="DF13" s="660"/>
      <c r="DG13" s="660"/>
      <c r="DH13" s="660"/>
      <c r="DI13" s="660"/>
      <c r="DJ13" s="660"/>
      <c r="DK13" s="660"/>
      <c r="DL13" s="660"/>
      <c r="DM13" s="660"/>
      <c r="DN13" s="660"/>
      <c r="DO13" s="660"/>
      <c r="DP13" s="661"/>
      <c r="DQ13" s="668">
        <v>179892</v>
      </c>
      <c r="DR13" s="660"/>
      <c r="DS13" s="660"/>
      <c r="DT13" s="660"/>
      <c r="DU13" s="660"/>
      <c r="DV13" s="660"/>
      <c r="DW13" s="660"/>
      <c r="DX13" s="660"/>
      <c r="DY13" s="660"/>
      <c r="DZ13" s="660"/>
      <c r="EA13" s="660"/>
      <c r="EB13" s="660"/>
      <c r="EC13" s="669"/>
    </row>
    <row r="14" spans="2:143" ht="11.25" customHeight="1">
      <c r="B14" s="656" t="s">
        <v>253</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123</v>
      </c>
      <c r="AE14" s="663"/>
      <c r="AF14" s="663"/>
      <c r="AG14" s="663"/>
      <c r="AH14" s="663"/>
      <c r="AI14" s="663"/>
      <c r="AJ14" s="663"/>
      <c r="AK14" s="663"/>
      <c r="AL14" s="664" t="s">
        <v>123</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15032</v>
      </c>
      <c r="BH14" s="660"/>
      <c r="BI14" s="660"/>
      <c r="BJ14" s="660"/>
      <c r="BK14" s="660"/>
      <c r="BL14" s="660"/>
      <c r="BM14" s="660"/>
      <c r="BN14" s="661"/>
      <c r="BO14" s="662">
        <v>5</v>
      </c>
      <c r="BP14" s="662"/>
      <c r="BQ14" s="662"/>
      <c r="BR14" s="662"/>
      <c r="BS14" s="668" t="s">
        <v>123</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160369</v>
      </c>
      <c r="CS14" s="660"/>
      <c r="CT14" s="660"/>
      <c r="CU14" s="660"/>
      <c r="CV14" s="660"/>
      <c r="CW14" s="660"/>
      <c r="CX14" s="660"/>
      <c r="CY14" s="661"/>
      <c r="CZ14" s="662">
        <v>2</v>
      </c>
      <c r="DA14" s="662"/>
      <c r="DB14" s="662"/>
      <c r="DC14" s="662"/>
      <c r="DD14" s="668">
        <v>33115</v>
      </c>
      <c r="DE14" s="660"/>
      <c r="DF14" s="660"/>
      <c r="DG14" s="660"/>
      <c r="DH14" s="660"/>
      <c r="DI14" s="660"/>
      <c r="DJ14" s="660"/>
      <c r="DK14" s="660"/>
      <c r="DL14" s="660"/>
      <c r="DM14" s="660"/>
      <c r="DN14" s="660"/>
      <c r="DO14" s="660"/>
      <c r="DP14" s="661"/>
      <c r="DQ14" s="668">
        <v>133118</v>
      </c>
      <c r="DR14" s="660"/>
      <c r="DS14" s="660"/>
      <c r="DT14" s="660"/>
      <c r="DU14" s="660"/>
      <c r="DV14" s="660"/>
      <c r="DW14" s="660"/>
      <c r="DX14" s="660"/>
      <c r="DY14" s="660"/>
      <c r="DZ14" s="660"/>
      <c r="EA14" s="660"/>
      <c r="EB14" s="660"/>
      <c r="EC14" s="669"/>
    </row>
    <row r="15" spans="2:143" ht="11.25" customHeight="1">
      <c r="B15" s="656" t="s">
        <v>256</v>
      </c>
      <c r="C15" s="657"/>
      <c r="D15" s="657"/>
      <c r="E15" s="657"/>
      <c r="F15" s="657"/>
      <c r="G15" s="657"/>
      <c r="H15" s="657"/>
      <c r="I15" s="657"/>
      <c r="J15" s="657"/>
      <c r="K15" s="657"/>
      <c r="L15" s="657"/>
      <c r="M15" s="657"/>
      <c r="N15" s="657"/>
      <c r="O15" s="657"/>
      <c r="P15" s="657"/>
      <c r="Q15" s="658"/>
      <c r="R15" s="659">
        <v>9061</v>
      </c>
      <c r="S15" s="660"/>
      <c r="T15" s="660"/>
      <c r="U15" s="660"/>
      <c r="V15" s="660"/>
      <c r="W15" s="660"/>
      <c r="X15" s="660"/>
      <c r="Y15" s="661"/>
      <c r="Z15" s="662">
        <v>0.1</v>
      </c>
      <c r="AA15" s="662"/>
      <c r="AB15" s="662"/>
      <c r="AC15" s="662"/>
      <c r="AD15" s="663">
        <v>9061</v>
      </c>
      <c r="AE15" s="663"/>
      <c r="AF15" s="663"/>
      <c r="AG15" s="663"/>
      <c r="AH15" s="663"/>
      <c r="AI15" s="663"/>
      <c r="AJ15" s="663"/>
      <c r="AK15" s="663"/>
      <c r="AL15" s="664">
        <v>0.3</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19220</v>
      </c>
      <c r="BH15" s="660"/>
      <c r="BI15" s="660"/>
      <c r="BJ15" s="660"/>
      <c r="BK15" s="660"/>
      <c r="BL15" s="660"/>
      <c r="BM15" s="660"/>
      <c r="BN15" s="661"/>
      <c r="BO15" s="662">
        <v>6.4</v>
      </c>
      <c r="BP15" s="662"/>
      <c r="BQ15" s="662"/>
      <c r="BR15" s="662"/>
      <c r="BS15" s="668" t="s">
        <v>123</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1333502</v>
      </c>
      <c r="CS15" s="660"/>
      <c r="CT15" s="660"/>
      <c r="CU15" s="660"/>
      <c r="CV15" s="660"/>
      <c r="CW15" s="660"/>
      <c r="CX15" s="660"/>
      <c r="CY15" s="661"/>
      <c r="CZ15" s="662">
        <v>16.5</v>
      </c>
      <c r="DA15" s="662"/>
      <c r="DB15" s="662"/>
      <c r="DC15" s="662"/>
      <c r="DD15" s="668">
        <v>826137</v>
      </c>
      <c r="DE15" s="660"/>
      <c r="DF15" s="660"/>
      <c r="DG15" s="660"/>
      <c r="DH15" s="660"/>
      <c r="DI15" s="660"/>
      <c r="DJ15" s="660"/>
      <c r="DK15" s="660"/>
      <c r="DL15" s="660"/>
      <c r="DM15" s="660"/>
      <c r="DN15" s="660"/>
      <c r="DO15" s="660"/>
      <c r="DP15" s="661"/>
      <c r="DQ15" s="668">
        <v>313167</v>
      </c>
      <c r="DR15" s="660"/>
      <c r="DS15" s="660"/>
      <c r="DT15" s="660"/>
      <c r="DU15" s="660"/>
      <c r="DV15" s="660"/>
      <c r="DW15" s="660"/>
      <c r="DX15" s="660"/>
      <c r="DY15" s="660"/>
      <c r="DZ15" s="660"/>
      <c r="EA15" s="660"/>
      <c r="EB15" s="660"/>
      <c r="EC15" s="669"/>
    </row>
    <row r="16" spans="2:143" ht="11.25" customHeight="1">
      <c r="B16" s="656" t="s">
        <v>259</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172</v>
      </c>
      <c r="AA16" s="662"/>
      <c r="AB16" s="662"/>
      <c r="AC16" s="662"/>
      <c r="AD16" s="663" t="s">
        <v>123</v>
      </c>
      <c r="AE16" s="663"/>
      <c r="AF16" s="663"/>
      <c r="AG16" s="663"/>
      <c r="AH16" s="663"/>
      <c r="AI16" s="663"/>
      <c r="AJ16" s="663"/>
      <c r="AK16" s="663"/>
      <c r="AL16" s="664" t="s">
        <v>172</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172</v>
      </c>
      <c r="BH16" s="660"/>
      <c r="BI16" s="660"/>
      <c r="BJ16" s="660"/>
      <c r="BK16" s="660"/>
      <c r="BL16" s="660"/>
      <c r="BM16" s="660"/>
      <c r="BN16" s="661"/>
      <c r="BO16" s="662" t="s">
        <v>172</v>
      </c>
      <c r="BP16" s="662"/>
      <c r="BQ16" s="662"/>
      <c r="BR16" s="662"/>
      <c r="BS16" s="668" t="s">
        <v>172</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83152</v>
      </c>
      <c r="CS16" s="660"/>
      <c r="CT16" s="660"/>
      <c r="CU16" s="660"/>
      <c r="CV16" s="660"/>
      <c r="CW16" s="660"/>
      <c r="CX16" s="660"/>
      <c r="CY16" s="661"/>
      <c r="CZ16" s="662">
        <v>1</v>
      </c>
      <c r="DA16" s="662"/>
      <c r="DB16" s="662"/>
      <c r="DC16" s="662"/>
      <c r="DD16" s="668" t="s">
        <v>172</v>
      </c>
      <c r="DE16" s="660"/>
      <c r="DF16" s="660"/>
      <c r="DG16" s="660"/>
      <c r="DH16" s="660"/>
      <c r="DI16" s="660"/>
      <c r="DJ16" s="660"/>
      <c r="DK16" s="660"/>
      <c r="DL16" s="660"/>
      <c r="DM16" s="660"/>
      <c r="DN16" s="660"/>
      <c r="DO16" s="660"/>
      <c r="DP16" s="661"/>
      <c r="DQ16" s="668">
        <v>6802</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896</v>
      </c>
      <c r="S17" s="660"/>
      <c r="T17" s="660"/>
      <c r="U17" s="660"/>
      <c r="V17" s="660"/>
      <c r="W17" s="660"/>
      <c r="X17" s="660"/>
      <c r="Y17" s="661"/>
      <c r="Z17" s="662">
        <v>0</v>
      </c>
      <c r="AA17" s="662"/>
      <c r="AB17" s="662"/>
      <c r="AC17" s="662"/>
      <c r="AD17" s="663">
        <v>896</v>
      </c>
      <c r="AE17" s="663"/>
      <c r="AF17" s="663"/>
      <c r="AG17" s="663"/>
      <c r="AH17" s="663"/>
      <c r="AI17" s="663"/>
      <c r="AJ17" s="663"/>
      <c r="AK17" s="663"/>
      <c r="AL17" s="664">
        <v>0</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172</v>
      </c>
      <c r="BP17" s="662"/>
      <c r="BQ17" s="662"/>
      <c r="BR17" s="662"/>
      <c r="BS17" s="668" t="s">
        <v>172</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705403</v>
      </c>
      <c r="CS17" s="660"/>
      <c r="CT17" s="660"/>
      <c r="CU17" s="660"/>
      <c r="CV17" s="660"/>
      <c r="CW17" s="660"/>
      <c r="CX17" s="660"/>
      <c r="CY17" s="661"/>
      <c r="CZ17" s="662">
        <v>8.6999999999999993</v>
      </c>
      <c r="DA17" s="662"/>
      <c r="DB17" s="662"/>
      <c r="DC17" s="662"/>
      <c r="DD17" s="668" t="s">
        <v>241</v>
      </c>
      <c r="DE17" s="660"/>
      <c r="DF17" s="660"/>
      <c r="DG17" s="660"/>
      <c r="DH17" s="660"/>
      <c r="DI17" s="660"/>
      <c r="DJ17" s="660"/>
      <c r="DK17" s="660"/>
      <c r="DL17" s="660"/>
      <c r="DM17" s="660"/>
      <c r="DN17" s="660"/>
      <c r="DO17" s="660"/>
      <c r="DP17" s="661"/>
      <c r="DQ17" s="668">
        <v>702403</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2693958</v>
      </c>
      <c r="S18" s="660"/>
      <c r="T18" s="660"/>
      <c r="U18" s="660"/>
      <c r="V18" s="660"/>
      <c r="W18" s="660"/>
      <c r="X18" s="660"/>
      <c r="Y18" s="661"/>
      <c r="Z18" s="662">
        <v>32.6</v>
      </c>
      <c r="AA18" s="662"/>
      <c r="AB18" s="662"/>
      <c r="AC18" s="662"/>
      <c r="AD18" s="663">
        <v>2427310</v>
      </c>
      <c r="AE18" s="663"/>
      <c r="AF18" s="663"/>
      <c r="AG18" s="663"/>
      <c r="AH18" s="663"/>
      <c r="AI18" s="663"/>
      <c r="AJ18" s="663"/>
      <c r="AK18" s="663"/>
      <c r="AL18" s="664">
        <v>85.1</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241</v>
      </c>
      <c r="BH18" s="660"/>
      <c r="BI18" s="660"/>
      <c r="BJ18" s="660"/>
      <c r="BK18" s="660"/>
      <c r="BL18" s="660"/>
      <c r="BM18" s="660"/>
      <c r="BN18" s="661"/>
      <c r="BO18" s="662" t="s">
        <v>123</v>
      </c>
      <c r="BP18" s="662"/>
      <c r="BQ18" s="662"/>
      <c r="BR18" s="662"/>
      <c r="BS18" s="668" t="s">
        <v>241</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172</v>
      </c>
      <c r="CS18" s="660"/>
      <c r="CT18" s="660"/>
      <c r="CU18" s="660"/>
      <c r="CV18" s="660"/>
      <c r="CW18" s="660"/>
      <c r="CX18" s="660"/>
      <c r="CY18" s="661"/>
      <c r="CZ18" s="662" t="s">
        <v>172</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2427310</v>
      </c>
      <c r="S19" s="660"/>
      <c r="T19" s="660"/>
      <c r="U19" s="660"/>
      <c r="V19" s="660"/>
      <c r="W19" s="660"/>
      <c r="X19" s="660"/>
      <c r="Y19" s="661"/>
      <c r="Z19" s="662">
        <v>29.4</v>
      </c>
      <c r="AA19" s="662"/>
      <c r="AB19" s="662"/>
      <c r="AC19" s="662"/>
      <c r="AD19" s="663">
        <v>2427310</v>
      </c>
      <c r="AE19" s="663"/>
      <c r="AF19" s="663"/>
      <c r="AG19" s="663"/>
      <c r="AH19" s="663"/>
      <c r="AI19" s="663"/>
      <c r="AJ19" s="663"/>
      <c r="AK19" s="663"/>
      <c r="AL19" s="664">
        <v>85.1</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t="s">
        <v>123</v>
      </c>
      <c r="BH19" s="660"/>
      <c r="BI19" s="660"/>
      <c r="BJ19" s="660"/>
      <c r="BK19" s="660"/>
      <c r="BL19" s="660"/>
      <c r="BM19" s="660"/>
      <c r="BN19" s="661"/>
      <c r="BO19" s="662" t="s">
        <v>172</v>
      </c>
      <c r="BP19" s="662"/>
      <c r="BQ19" s="662"/>
      <c r="BR19" s="662"/>
      <c r="BS19" s="668" t="s">
        <v>172</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172</v>
      </c>
      <c r="CS19" s="660"/>
      <c r="CT19" s="660"/>
      <c r="CU19" s="660"/>
      <c r="CV19" s="660"/>
      <c r="CW19" s="660"/>
      <c r="CX19" s="660"/>
      <c r="CY19" s="661"/>
      <c r="CZ19" s="662" t="s">
        <v>172</v>
      </c>
      <c r="DA19" s="662"/>
      <c r="DB19" s="662"/>
      <c r="DC19" s="662"/>
      <c r="DD19" s="668" t="s">
        <v>172</v>
      </c>
      <c r="DE19" s="660"/>
      <c r="DF19" s="660"/>
      <c r="DG19" s="660"/>
      <c r="DH19" s="660"/>
      <c r="DI19" s="660"/>
      <c r="DJ19" s="660"/>
      <c r="DK19" s="660"/>
      <c r="DL19" s="660"/>
      <c r="DM19" s="660"/>
      <c r="DN19" s="660"/>
      <c r="DO19" s="660"/>
      <c r="DP19" s="661"/>
      <c r="DQ19" s="668" t="s">
        <v>172</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266648</v>
      </c>
      <c r="S20" s="660"/>
      <c r="T20" s="660"/>
      <c r="U20" s="660"/>
      <c r="V20" s="660"/>
      <c r="W20" s="660"/>
      <c r="X20" s="660"/>
      <c r="Y20" s="661"/>
      <c r="Z20" s="662">
        <v>3.2</v>
      </c>
      <c r="AA20" s="662"/>
      <c r="AB20" s="662"/>
      <c r="AC20" s="662"/>
      <c r="AD20" s="663" t="s">
        <v>123</v>
      </c>
      <c r="AE20" s="663"/>
      <c r="AF20" s="663"/>
      <c r="AG20" s="663"/>
      <c r="AH20" s="663"/>
      <c r="AI20" s="663"/>
      <c r="AJ20" s="663"/>
      <c r="AK20" s="663"/>
      <c r="AL20" s="664" t="s">
        <v>172</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t="s">
        <v>241</v>
      </c>
      <c r="BH20" s="660"/>
      <c r="BI20" s="660"/>
      <c r="BJ20" s="660"/>
      <c r="BK20" s="660"/>
      <c r="BL20" s="660"/>
      <c r="BM20" s="660"/>
      <c r="BN20" s="661"/>
      <c r="BO20" s="662" t="s">
        <v>172</v>
      </c>
      <c r="BP20" s="662"/>
      <c r="BQ20" s="662"/>
      <c r="BR20" s="662"/>
      <c r="BS20" s="668" t="s">
        <v>172</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8065492</v>
      </c>
      <c r="CS20" s="660"/>
      <c r="CT20" s="660"/>
      <c r="CU20" s="660"/>
      <c r="CV20" s="660"/>
      <c r="CW20" s="660"/>
      <c r="CX20" s="660"/>
      <c r="CY20" s="661"/>
      <c r="CZ20" s="662">
        <v>100</v>
      </c>
      <c r="DA20" s="662"/>
      <c r="DB20" s="662"/>
      <c r="DC20" s="662"/>
      <c r="DD20" s="668">
        <v>3464670</v>
      </c>
      <c r="DE20" s="660"/>
      <c r="DF20" s="660"/>
      <c r="DG20" s="660"/>
      <c r="DH20" s="660"/>
      <c r="DI20" s="660"/>
      <c r="DJ20" s="660"/>
      <c r="DK20" s="660"/>
      <c r="DL20" s="660"/>
      <c r="DM20" s="660"/>
      <c r="DN20" s="660"/>
      <c r="DO20" s="660"/>
      <c r="DP20" s="661"/>
      <c r="DQ20" s="668">
        <v>3475131</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t="s">
        <v>172</v>
      </c>
      <c r="S21" s="660"/>
      <c r="T21" s="660"/>
      <c r="U21" s="660"/>
      <c r="V21" s="660"/>
      <c r="W21" s="660"/>
      <c r="X21" s="660"/>
      <c r="Y21" s="661"/>
      <c r="Z21" s="662" t="s">
        <v>172</v>
      </c>
      <c r="AA21" s="662"/>
      <c r="AB21" s="662"/>
      <c r="AC21" s="662"/>
      <c r="AD21" s="663" t="s">
        <v>123</v>
      </c>
      <c r="AE21" s="663"/>
      <c r="AF21" s="663"/>
      <c r="AG21" s="663"/>
      <c r="AH21" s="663"/>
      <c r="AI21" s="663"/>
      <c r="AJ21" s="663"/>
      <c r="AK21" s="663"/>
      <c r="AL21" s="664" t="s">
        <v>241</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241</v>
      </c>
      <c r="BH21" s="660"/>
      <c r="BI21" s="660"/>
      <c r="BJ21" s="660"/>
      <c r="BK21" s="660"/>
      <c r="BL21" s="660"/>
      <c r="BM21" s="660"/>
      <c r="BN21" s="661"/>
      <c r="BO21" s="662" t="s">
        <v>172</v>
      </c>
      <c r="BP21" s="662"/>
      <c r="BQ21" s="662"/>
      <c r="BR21" s="662"/>
      <c r="BS21" s="668" t="s">
        <v>172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3119182</v>
      </c>
      <c r="S22" s="660"/>
      <c r="T22" s="660"/>
      <c r="U22" s="660"/>
      <c r="V22" s="660"/>
      <c r="W22" s="660"/>
      <c r="X22" s="660"/>
      <c r="Y22" s="661"/>
      <c r="Z22" s="662">
        <v>37.700000000000003</v>
      </c>
      <c r="AA22" s="662"/>
      <c r="AB22" s="662"/>
      <c r="AC22" s="662"/>
      <c r="AD22" s="663">
        <v>2852534</v>
      </c>
      <c r="AE22" s="663"/>
      <c r="AF22" s="663"/>
      <c r="AG22" s="663"/>
      <c r="AH22" s="663"/>
      <c r="AI22" s="663"/>
      <c r="AJ22" s="663"/>
      <c r="AK22" s="663"/>
      <c r="AL22" s="664">
        <v>100</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t="s">
        <v>123</v>
      </c>
      <c r="S23" s="660"/>
      <c r="T23" s="660"/>
      <c r="U23" s="660"/>
      <c r="V23" s="660"/>
      <c r="W23" s="660"/>
      <c r="X23" s="660"/>
      <c r="Y23" s="661"/>
      <c r="Z23" s="662" t="s">
        <v>241</v>
      </c>
      <c r="AA23" s="662"/>
      <c r="AB23" s="662"/>
      <c r="AC23" s="662"/>
      <c r="AD23" s="663" t="s">
        <v>123</v>
      </c>
      <c r="AE23" s="663"/>
      <c r="AF23" s="663"/>
      <c r="AG23" s="663"/>
      <c r="AH23" s="663"/>
      <c r="AI23" s="663"/>
      <c r="AJ23" s="663"/>
      <c r="AK23" s="663"/>
      <c r="AL23" s="664" t="s">
        <v>123</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172</v>
      </c>
      <c r="BP23" s="662"/>
      <c r="BQ23" s="662"/>
      <c r="BR23" s="662"/>
      <c r="BS23" s="668" t="s">
        <v>123</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28019</v>
      </c>
      <c r="S24" s="660"/>
      <c r="T24" s="660"/>
      <c r="U24" s="660"/>
      <c r="V24" s="660"/>
      <c r="W24" s="660"/>
      <c r="X24" s="660"/>
      <c r="Y24" s="661"/>
      <c r="Z24" s="662">
        <v>0.3</v>
      </c>
      <c r="AA24" s="662"/>
      <c r="AB24" s="662"/>
      <c r="AC24" s="662"/>
      <c r="AD24" s="663" t="s">
        <v>241</v>
      </c>
      <c r="AE24" s="663"/>
      <c r="AF24" s="663"/>
      <c r="AG24" s="663"/>
      <c r="AH24" s="663"/>
      <c r="AI24" s="663"/>
      <c r="AJ24" s="663"/>
      <c r="AK24" s="663"/>
      <c r="AL24" s="664" t="s">
        <v>123</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172</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1492872</v>
      </c>
      <c r="CS24" s="649"/>
      <c r="CT24" s="649"/>
      <c r="CU24" s="649"/>
      <c r="CV24" s="649"/>
      <c r="CW24" s="649"/>
      <c r="CX24" s="649"/>
      <c r="CY24" s="650"/>
      <c r="CZ24" s="653">
        <v>18.5</v>
      </c>
      <c r="DA24" s="654"/>
      <c r="DB24" s="654"/>
      <c r="DC24" s="673"/>
      <c r="DD24" s="696">
        <v>1300900</v>
      </c>
      <c r="DE24" s="649"/>
      <c r="DF24" s="649"/>
      <c r="DG24" s="649"/>
      <c r="DH24" s="649"/>
      <c r="DI24" s="649"/>
      <c r="DJ24" s="649"/>
      <c r="DK24" s="650"/>
      <c r="DL24" s="696">
        <v>1179553</v>
      </c>
      <c r="DM24" s="649"/>
      <c r="DN24" s="649"/>
      <c r="DO24" s="649"/>
      <c r="DP24" s="649"/>
      <c r="DQ24" s="649"/>
      <c r="DR24" s="649"/>
      <c r="DS24" s="649"/>
      <c r="DT24" s="649"/>
      <c r="DU24" s="649"/>
      <c r="DV24" s="650"/>
      <c r="DW24" s="653">
        <v>39.799999999999997</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86868</v>
      </c>
      <c r="S25" s="660"/>
      <c r="T25" s="660"/>
      <c r="U25" s="660"/>
      <c r="V25" s="660"/>
      <c r="W25" s="660"/>
      <c r="X25" s="660"/>
      <c r="Y25" s="661"/>
      <c r="Z25" s="662">
        <v>1.1000000000000001</v>
      </c>
      <c r="AA25" s="662"/>
      <c r="AB25" s="662"/>
      <c r="AC25" s="662"/>
      <c r="AD25" s="663" t="s">
        <v>172</v>
      </c>
      <c r="AE25" s="663"/>
      <c r="AF25" s="663"/>
      <c r="AG25" s="663"/>
      <c r="AH25" s="663"/>
      <c r="AI25" s="663"/>
      <c r="AJ25" s="663"/>
      <c r="AK25" s="663"/>
      <c r="AL25" s="664" t="s">
        <v>123</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172</v>
      </c>
      <c r="BP25" s="662"/>
      <c r="BQ25" s="662"/>
      <c r="BR25" s="662"/>
      <c r="BS25" s="668" t="s">
        <v>241</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514393</v>
      </c>
      <c r="CS25" s="692"/>
      <c r="CT25" s="692"/>
      <c r="CU25" s="692"/>
      <c r="CV25" s="692"/>
      <c r="CW25" s="692"/>
      <c r="CX25" s="692"/>
      <c r="CY25" s="693"/>
      <c r="CZ25" s="664">
        <v>6.4</v>
      </c>
      <c r="DA25" s="694"/>
      <c r="DB25" s="694"/>
      <c r="DC25" s="697"/>
      <c r="DD25" s="668">
        <v>497809</v>
      </c>
      <c r="DE25" s="692"/>
      <c r="DF25" s="692"/>
      <c r="DG25" s="692"/>
      <c r="DH25" s="692"/>
      <c r="DI25" s="692"/>
      <c r="DJ25" s="692"/>
      <c r="DK25" s="693"/>
      <c r="DL25" s="668">
        <v>492948</v>
      </c>
      <c r="DM25" s="692"/>
      <c r="DN25" s="692"/>
      <c r="DO25" s="692"/>
      <c r="DP25" s="692"/>
      <c r="DQ25" s="692"/>
      <c r="DR25" s="692"/>
      <c r="DS25" s="692"/>
      <c r="DT25" s="692"/>
      <c r="DU25" s="692"/>
      <c r="DV25" s="693"/>
      <c r="DW25" s="664">
        <v>16.600000000000001</v>
      </c>
      <c r="DX25" s="694"/>
      <c r="DY25" s="694"/>
      <c r="DZ25" s="694"/>
      <c r="EA25" s="694"/>
      <c r="EB25" s="694"/>
      <c r="EC25" s="695"/>
    </row>
    <row r="26" spans="2:133" ht="11.25" customHeight="1">
      <c r="B26" s="656" t="s">
        <v>292</v>
      </c>
      <c r="C26" s="657"/>
      <c r="D26" s="657"/>
      <c r="E26" s="657"/>
      <c r="F26" s="657"/>
      <c r="G26" s="657"/>
      <c r="H26" s="657"/>
      <c r="I26" s="657"/>
      <c r="J26" s="657"/>
      <c r="K26" s="657"/>
      <c r="L26" s="657"/>
      <c r="M26" s="657"/>
      <c r="N26" s="657"/>
      <c r="O26" s="657"/>
      <c r="P26" s="657"/>
      <c r="Q26" s="658"/>
      <c r="R26" s="659">
        <v>3032</v>
      </c>
      <c r="S26" s="660"/>
      <c r="T26" s="660"/>
      <c r="U26" s="660"/>
      <c r="V26" s="660"/>
      <c r="W26" s="660"/>
      <c r="X26" s="660"/>
      <c r="Y26" s="661"/>
      <c r="Z26" s="662">
        <v>0</v>
      </c>
      <c r="AA26" s="662"/>
      <c r="AB26" s="662"/>
      <c r="AC26" s="662"/>
      <c r="AD26" s="663" t="s">
        <v>123</v>
      </c>
      <c r="AE26" s="663"/>
      <c r="AF26" s="663"/>
      <c r="AG26" s="663"/>
      <c r="AH26" s="663"/>
      <c r="AI26" s="663"/>
      <c r="AJ26" s="663"/>
      <c r="AK26" s="663"/>
      <c r="AL26" s="664" t="s">
        <v>123</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172</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294656</v>
      </c>
      <c r="CS26" s="660"/>
      <c r="CT26" s="660"/>
      <c r="CU26" s="660"/>
      <c r="CV26" s="660"/>
      <c r="CW26" s="660"/>
      <c r="CX26" s="660"/>
      <c r="CY26" s="661"/>
      <c r="CZ26" s="664">
        <v>3.7</v>
      </c>
      <c r="DA26" s="694"/>
      <c r="DB26" s="694"/>
      <c r="DC26" s="697"/>
      <c r="DD26" s="668">
        <v>280722</v>
      </c>
      <c r="DE26" s="660"/>
      <c r="DF26" s="660"/>
      <c r="DG26" s="660"/>
      <c r="DH26" s="660"/>
      <c r="DI26" s="660"/>
      <c r="DJ26" s="660"/>
      <c r="DK26" s="661"/>
      <c r="DL26" s="668" t="s">
        <v>241</v>
      </c>
      <c r="DM26" s="660"/>
      <c r="DN26" s="660"/>
      <c r="DO26" s="660"/>
      <c r="DP26" s="660"/>
      <c r="DQ26" s="660"/>
      <c r="DR26" s="660"/>
      <c r="DS26" s="660"/>
      <c r="DT26" s="660"/>
      <c r="DU26" s="660"/>
      <c r="DV26" s="661"/>
      <c r="DW26" s="664" t="s">
        <v>123</v>
      </c>
      <c r="DX26" s="694"/>
      <c r="DY26" s="694"/>
      <c r="DZ26" s="694"/>
      <c r="EA26" s="694"/>
      <c r="EB26" s="694"/>
      <c r="EC26" s="695"/>
    </row>
    <row r="27" spans="2:133" ht="11.25" customHeight="1">
      <c r="B27" s="656" t="s">
        <v>295</v>
      </c>
      <c r="C27" s="657"/>
      <c r="D27" s="657"/>
      <c r="E27" s="657"/>
      <c r="F27" s="657"/>
      <c r="G27" s="657"/>
      <c r="H27" s="657"/>
      <c r="I27" s="657"/>
      <c r="J27" s="657"/>
      <c r="K27" s="657"/>
      <c r="L27" s="657"/>
      <c r="M27" s="657"/>
      <c r="N27" s="657"/>
      <c r="O27" s="657"/>
      <c r="P27" s="657"/>
      <c r="Q27" s="658"/>
      <c r="R27" s="659">
        <v>504388</v>
      </c>
      <c r="S27" s="660"/>
      <c r="T27" s="660"/>
      <c r="U27" s="660"/>
      <c r="V27" s="660"/>
      <c r="W27" s="660"/>
      <c r="X27" s="660"/>
      <c r="Y27" s="661"/>
      <c r="Z27" s="662">
        <v>6.1</v>
      </c>
      <c r="AA27" s="662"/>
      <c r="AB27" s="662"/>
      <c r="AC27" s="662"/>
      <c r="AD27" s="663" t="s">
        <v>123</v>
      </c>
      <c r="AE27" s="663"/>
      <c r="AF27" s="663"/>
      <c r="AG27" s="663"/>
      <c r="AH27" s="663"/>
      <c r="AI27" s="663"/>
      <c r="AJ27" s="663"/>
      <c r="AK27" s="663"/>
      <c r="AL27" s="664" t="s">
        <v>123</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299457</v>
      </c>
      <c r="BH27" s="660"/>
      <c r="BI27" s="660"/>
      <c r="BJ27" s="660"/>
      <c r="BK27" s="660"/>
      <c r="BL27" s="660"/>
      <c r="BM27" s="660"/>
      <c r="BN27" s="661"/>
      <c r="BO27" s="662">
        <v>100</v>
      </c>
      <c r="BP27" s="662"/>
      <c r="BQ27" s="662"/>
      <c r="BR27" s="662"/>
      <c r="BS27" s="668" t="s">
        <v>123</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273076</v>
      </c>
      <c r="CS27" s="692"/>
      <c r="CT27" s="692"/>
      <c r="CU27" s="692"/>
      <c r="CV27" s="692"/>
      <c r="CW27" s="692"/>
      <c r="CX27" s="692"/>
      <c r="CY27" s="693"/>
      <c r="CZ27" s="664">
        <v>3.4</v>
      </c>
      <c r="DA27" s="694"/>
      <c r="DB27" s="694"/>
      <c r="DC27" s="697"/>
      <c r="DD27" s="668">
        <v>100688</v>
      </c>
      <c r="DE27" s="692"/>
      <c r="DF27" s="692"/>
      <c r="DG27" s="692"/>
      <c r="DH27" s="692"/>
      <c r="DI27" s="692"/>
      <c r="DJ27" s="692"/>
      <c r="DK27" s="693"/>
      <c r="DL27" s="668">
        <v>100688</v>
      </c>
      <c r="DM27" s="692"/>
      <c r="DN27" s="692"/>
      <c r="DO27" s="692"/>
      <c r="DP27" s="692"/>
      <c r="DQ27" s="692"/>
      <c r="DR27" s="692"/>
      <c r="DS27" s="692"/>
      <c r="DT27" s="692"/>
      <c r="DU27" s="692"/>
      <c r="DV27" s="693"/>
      <c r="DW27" s="664">
        <v>3.4</v>
      </c>
      <c r="DX27" s="694"/>
      <c r="DY27" s="694"/>
      <c r="DZ27" s="694"/>
      <c r="EA27" s="694"/>
      <c r="EB27" s="694"/>
      <c r="EC27" s="695"/>
    </row>
    <row r="28" spans="2:133" ht="11.25" customHeight="1">
      <c r="B28" s="701" t="s">
        <v>298</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123</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705403</v>
      </c>
      <c r="CS28" s="660"/>
      <c r="CT28" s="660"/>
      <c r="CU28" s="660"/>
      <c r="CV28" s="660"/>
      <c r="CW28" s="660"/>
      <c r="CX28" s="660"/>
      <c r="CY28" s="661"/>
      <c r="CZ28" s="664">
        <v>8.6999999999999993</v>
      </c>
      <c r="DA28" s="694"/>
      <c r="DB28" s="694"/>
      <c r="DC28" s="697"/>
      <c r="DD28" s="668">
        <v>702403</v>
      </c>
      <c r="DE28" s="660"/>
      <c r="DF28" s="660"/>
      <c r="DG28" s="660"/>
      <c r="DH28" s="660"/>
      <c r="DI28" s="660"/>
      <c r="DJ28" s="660"/>
      <c r="DK28" s="661"/>
      <c r="DL28" s="668">
        <v>585917</v>
      </c>
      <c r="DM28" s="660"/>
      <c r="DN28" s="660"/>
      <c r="DO28" s="660"/>
      <c r="DP28" s="660"/>
      <c r="DQ28" s="660"/>
      <c r="DR28" s="660"/>
      <c r="DS28" s="660"/>
      <c r="DT28" s="660"/>
      <c r="DU28" s="660"/>
      <c r="DV28" s="661"/>
      <c r="DW28" s="664">
        <v>19.8</v>
      </c>
      <c r="DX28" s="694"/>
      <c r="DY28" s="694"/>
      <c r="DZ28" s="694"/>
      <c r="EA28" s="694"/>
      <c r="EB28" s="694"/>
      <c r="EC28" s="695"/>
    </row>
    <row r="29" spans="2:133" ht="11.25" customHeight="1">
      <c r="B29" s="656" t="s">
        <v>300</v>
      </c>
      <c r="C29" s="657"/>
      <c r="D29" s="657"/>
      <c r="E29" s="657"/>
      <c r="F29" s="657"/>
      <c r="G29" s="657"/>
      <c r="H29" s="657"/>
      <c r="I29" s="657"/>
      <c r="J29" s="657"/>
      <c r="K29" s="657"/>
      <c r="L29" s="657"/>
      <c r="M29" s="657"/>
      <c r="N29" s="657"/>
      <c r="O29" s="657"/>
      <c r="P29" s="657"/>
      <c r="Q29" s="658"/>
      <c r="R29" s="659">
        <v>637325</v>
      </c>
      <c r="S29" s="660"/>
      <c r="T29" s="660"/>
      <c r="U29" s="660"/>
      <c r="V29" s="660"/>
      <c r="W29" s="660"/>
      <c r="X29" s="660"/>
      <c r="Y29" s="661"/>
      <c r="Z29" s="662">
        <v>7.7</v>
      </c>
      <c r="AA29" s="662"/>
      <c r="AB29" s="662"/>
      <c r="AC29" s="662"/>
      <c r="AD29" s="663" t="s">
        <v>172</v>
      </c>
      <c r="AE29" s="663"/>
      <c r="AF29" s="663"/>
      <c r="AG29" s="663"/>
      <c r="AH29" s="663"/>
      <c r="AI29" s="663"/>
      <c r="AJ29" s="663"/>
      <c r="AK29" s="663"/>
      <c r="AL29" s="664" t="s">
        <v>123</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705312</v>
      </c>
      <c r="CS29" s="692"/>
      <c r="CT29" s="692"/>
      <c r="CU29" s="692"/>
      <c r="CV29" s="692"/>
      <c r="CW29" s="692"/>
      <c r="CX29" s="692"/>
      <c r="CY29" s="693"/>
      <c r="CZ29" s="664">
        <v>8.6999999999999993</v>
      </c>
      <c r="DA29" s="694"/>
      <c r="DB29" s="694"/>
      <c r="DC29" s="697"/>
      <c r="DD29" s="668">
        <v>702312</v>
      </c>
      <c r="DE29" s="692"/>
      <c r="DF29" s="692"/>
      <c r="DG29" s="692"/>
      <c r="DH29" s="692"/>
      <c r="DI29" s="692"/>
      <c r="DJ29" s="692"/>
      <c r="DK29" s="693"/>
      <c r="DL29" s="668">
        <v>585826</v>
      </c>
      <c r="DM29" s="692"/>
      <c r="DN29" s="692"/>
      <c r="DO29" s="692"/>
      <c r="DP29" s="692"/>
      <c r="DQ29" s="692"/>
      <c r="DR29" s="692"/>
      <c r="DS29" s="692"/>
      <c r="DT29" s="692"/>
      <c r="DU29" s="692"/>
      <c r="DV29" s="693"/>
      <c r="DW29" s="664">
        <v>19.8</v>
      </c>
      <c r="DX29" s="694"/>
      <c r="DY29" s="694"/>
      <c r="DZ29" s="694"/>
      <c r="EA29" s="694"/>
      <c r="EB29" s="694"/>
      <c r="EC29" s="695"/>
    </row>
    <row r="30" spans="2:133" ht="11.25" customHeight="1">
      <c r="B30" s="656" t="s">
        <v>305</v>
      </c>
      <c r="C30" s="657"/>
      <c r="D30" s="657"/>
      <c r="E30" s="657"/>
      <c r="F30" s="657"/>
      <c r="G30" s="657"/>
      <c r="H30" s="657"/>
      <c r="I30" s="657"/>
      <c r="J30" s="657"/>
      <c r="K30" s="657"/>
      <c r="L30" s="657"/>
      <c r="M30" s="657"/>
      <c r="N30" s="657"/>
      <c r="O30" s="657"/>
      <c r="P30" s="657"/>
      <c r="Q30" s="658"/>
      <c r="R30" s="659">
        <v>77433</v>
      </c>
      <c r="S30" s="660"/>
      <c r="T30" s="660"/>
      <c r="U30" s="660"/>
      <c r="V30" s="660"/>
      <c r="W30" s="660"/>
      <c r="X30" s="660"/>
      <c r="Y30" s="661"/>
      <c r="Z30" s="662">
        <v>0.9</v>
      </c>
      <c r="AA30" s="662"/>
      <c r="AB30" s="662"/>
      <c r="AC30" s="662"/>
      <c r="AD30" s="663" t="s">
        <v>172</v>
      </c>
      <c r="AE30" s="663"/>
      <c r="AF30" s="663"/>
      <c r="AG30" s="663"/>
      <c r="AH30" s="663"/>
      <c r="AI30" s="663"/>
      <c r="AJ30" s="663"/>
      <c r="AK30" s="663"/>
      <c r="AL30" s="664" t="s">
        <v>172</v>
      </c>
      <c r="AM30" s="665"/>
      <c r="AN30" s="665"/>
      <c r="AO30" s="666"/>
      <c r="AP30" s="707" t="s">
        <v>306</v>
      </c>
      <c r="AQ30" s="708"/>
      <c r="AR30" s="708"/>
      <c r="AS30" s="708"/>
      <c r="AT30" s="713" t="s">
        <v>307</v>
      </c>
      <c r="AU30" s="210"/>
      <c r="AV30" s="210"/>
      <c r="AW30" s="210"/>
      <c r="AX30" s="645" t="s">
        <v>181</v>
      </c>
      <c r="AY30" s="646"/>
      <c r="AZ30" s="646"/>
      <c r="BA30" s="646"/>
      <c r="BB30" s="646"/>
      <c r="BC30" s="646"/>
      <c r="BD30" s="646"/>
      <c r="BE30" s="646"/>
      <c r="BF30" s="647"/>
      <c r="BG30" s="719">
        <v>99.2</v>
      </c>
      <c r="BH30" s="720"/>
      <c r="BI30" s="720"/>
      <c r="BJ30" s="720"/>
      <c r="BK30" s="720"/>
      <c r="BL30" s="720"/>
      <c r="BM30" s="654">
        <v>97.6</v>
      </c>
      <c r="BN30" s="720"/>
      <c r="BO30" s="720"/>
      <c r="BP30" s="720"/>
      <c r="BQ30" s="721"/>
      <c r="BR30" s="719">
        <v>99.5</v>
      </c>
      <c r="BS30" s="720"/>
      <c r="BT30" s="720"/>
      <c r="BU30" s="720"/>
      <c r="BV30" s="720"/>
      <c r="BW30" s="720"/>
      <c r="BX30" s="654">
        <v>97.8</v>
      </c>
      <c r="BY30" s="720"/>
      <c r="BZ30" s="720"/>
      <c r="CA30" s="720"/>
      <c r="CB30" s="721"/>
      <c r="CD30" s="724"/>
      <c r="CE30" s="725"/>
      <c r="CF30" s="674" t="s">
        <v>308</v>
      </c>
      <c r="CG30" s="675"/>
      <c r="CH30" s="675"/>
      <c r="CI30" s="675"/>
      <c r="CJ30" s="675"/>
      <c r="CK30" s="675"/>
      <c r="CL30" s="675"/>
      <c r="CM30" s="675"/>
      <c r="CN30" s="675"/>
      <c r="CO30" s="675"/>
      <c r="CP30" s="675"/>
      <c r="CQ30" s="676"/>
      <c r="CR30" s="659">
        <v>681241</v>
      </c>
      <c r="CS30" s="660"/>
      <c r="CT30" s="660"/>
      <c r="CU30" s="660"/>
      <c r="CV30" s="660"/>
      <c r="CW30" s="660"/>
      <c r="CX30" s="660"/>
      <c r="CY30" s="661"/>
      <c r="CZ30" s="664">
        <v>8.4</v>
      </c>
      <c r="DA30" s="694"/>
      <c r="DB30" s="694"/>
      <c r="DC30" s="697"/>
      <c r="DD30" s="668">
        <v>678241</v>
      </c>
      <c r="DE30" s="660"/>
      <c r="DF30" s="660"/>
      <c r="DG30" s="660"/>
      <c r="DH30" s="660"/>
      <c r="DI30" s="660"/>
      <c r="DJ30" s="660"/>
      <c r="DK30" s="661"/>
      <c r="DL30" s="668">
        <v>561755</v>
      </c>
      <c r="DM30" s="660"/>
      <c r="DN30" s="660"/>
      <c r="DO30" s="660"/>
      <c r="DP30" s="660"/>
      <c r="DQ30" s="660"/>
      <c r="DR30" s="660"/>
      <c r="DS30" s="660"/>
      <c r="DT30" s="660"/>
      <c r="DU30" s="660"/>
      <c r="DV30" s="661"/>
      <c r="DW30" s="664">
        <v>19</v>
      </c>
      <c r="DX30" s="694"/>
      <c r="DY30" s="694"/>
      <c r="DZ30" s="694"/>
      <c r="EA30" s="694"/>
      <c r="EB30" s="694"/>
      <c r="EC30" s="695"/>
    </row>
    <row r="31" spans="2:133" ht="11.25" customHeight="1">
      <c r="B31" s="656" t="s">
        <v>309</v>
      </c>
      <c r="C31" s="657"/>
      <c r="D31" s="657"/>
      <c r="E31" s="657"/>
      <c r="F31" s="657"/>
      <c r="G31" s="657"/>
      <c r="H31" s="657"/>
      <c r="I31" s="657"/>
      <c r="J31" s="657"/>
      <c r="K31" s="657"/>
      <c r="L31" s="657"/>
      <c r="M31" s="657"/>
      <c r="N31" s="657"/>
      <c r="O31" s="657"/>
      <c r="P31" s="657"/>
      <c r="Q31" s="658"/>
      <c r="R31" s="659">
        <v>15243</v>
      </c>
      <c r="S31" s="660"/>
      <c r="T31" s="660"/>
      <c r="U31" s="660"/>
      <c r="V31" s="660"/>
      <c r="W31" s="660"/>
      <c r="X31" s="660"/>
      <c r="Y31" s="661"/>
      <c r="Z31" s="662">
        <v>0.2</v>
      </c>
      <c r="AA31" s="662"/>
      <c r="AB31" s="662"/>
      <c r="AC31" s="662"/>
      <c r="AD31" s="663" t="s">
        <v>123</v>
      </c>
      <c r="AE31" s="663"/>
      <c r="AF31" s="663"/>
      <c r="AG31" s="663"/>
      <c r="AH31" s="663"/>
      <c r="AI31" s="663"/>
      <c r="AJ31" s="663"/>
      <c r="AK31" s="663"/>
      <c r="AL31" s="664" t="s">
        <v>172</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98.7</v>
      </c>
      <c r="BH31" s="692"/>
      <c r="BI31" s="692"/>
      <c r="BJ31" s="692"/>
      <c r="BK31" s="692"/>
      <c r="BL31" s="692"/>
      <c r="BM31" s="665">
        <v>96.7</v>
      </c>
      <c r="BN31" s="717"/>
      <c r="BO31" s="717"/>
      <c r="BP31" s="717"/>
      <c r="BQ31" s="718"/>
      <c r="BR31" s="716">
        <v>99.3</v>
      </c>
      <c r="BS31" s="692"/>
      <c r="BT31" s="692"/>
      <c r="BU31" s="692"/>
      <c r="BV31" s="692"/>
      <c r="BW31" s="692"/>
      <c r="BX31" s="665">
        <v>97.1</v>
      </c>
      <c r="BY31" s="717"/>
      <c r="BZ31" s="717"/>
      <c r="CA31" s="717"/>
      <c r="CB31" s="718"/>
      <c r="CD31" s="724"/>
      <c r="CE31" s="725"/>
      <c r="CF31" s="674" t="s">
        <v>312</v>
      </c>
      <c r="CG31" s="675"/>
      <c r="CH31" s="675"/>
      <c r="CI31" s="675"/>
      <c r="CJ31" s="675"/>
      <c r="CK31" s="675"/>
      <c r="CL31" s="675"/>
      <c r="CM31" s="675"/>
      <c r="CN31" s="675"/>
      <c r="CO31" s="675"/>
      <c r="CP31" s="675"/>
      <c r="CQ31" s="676"/>
      <c r="CR31" s="659">
        <v>24071</v>
      </c>
      <c r="CS31" s="692"/>
      <c r="CT31" s="692"/>
      <c r="CU31" s="692"/>
      <c r="CV31" s="692"/>
      <c r="CW31" s="692"/>
      <c r="CX31" s="692"/>
      <c r="CY31" s="693"/>
      <c r="CZ31" s="664">
        <v>0.3</v>
      </c>
      <c r="DA31" s="694"/>
      <c r="DB31" s="694"/>
      <c r="DC31" s="697"/>
      <c r="DD31" s="668">
        <v>24071</v>
      </c>
      <c r="DE31" s="692"/>
      <c r="DF31" s="692"/>
      <c r="DG31" s="692"/>
      <c r="DH31" s="692"/>
      <c r="DI31" s="692"/>
      <c r="DJ31" s="692"/>
      <c r="DK31" s="693"/>
      <c r="DL31" s="668">
        <v>24071</v>
      </c>
      <c r="DM31" s="692"/>
      <c r="DN31" s="692"/>
      <c r="DO31" s="692"/>
      <c r="DP31" s="692"/>
      <c r="DQ31" s="692"/>
      <c r="DR31" s="692"/>
      <c r="DS31" s="692"/>
      <c r="DT31" s="692"/>
      <c r="DU31" s="692"/>
      <c r="DV31" s="693"/>
      <c r="DW31" s="664">
        <v>0.8</v>
      </c>
      <c r="DX31" s="694"/>
      <c r="DY31" s="694"/>
      <c r="DZ31" s="694"/>
      <c r="EA31" s="694"/>
      <c r="EB31" s="694"/>
      <c r="EC31" s="695"/>
    </row>
    <row r="32" spans="2:133" ht="11.25" customHeight="1">
      <c r="B32" s="656" t="s">
        <v>313</v>
      </c>
      <c r="C32" s="657"/>
      <c r="D32" s="657"/>
      <c r="E32" s="657"/>
      <c r="F32" s="657"/>
      <c r="G32" s="657"/>
      <c r="H32" s="657"/>
      <c r="I32" s="657"/>
      <c r="J32" s="657"/>
      <c r="K32" s="657"/>
      <c r="L32" s="657"/>
      <c r="M32" s="657"/>
      <c r="N32" s="657"/>
      <c r="O32" s="657"/>
      <c r="P32" s="657"/>
      <c r="Q32" s="658"/>
      <c r="R32" s="659">
        <v>997980</v>
      </c>
      <c r="S32" s="660"/>
      <c r="T32" s="660"/>
      <c r="U32" s="660"/>
      <c r="V32" s="660"/>
      <c r="W32" s="660"/>
      <c r="X32" s="660"/>
      <c r="Y32" s="661"/>
      <c r="Z32" s="662">
        <v>12.1</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99.5</v>
      </c>
      <c r="BH32" s="729"/>
      <c r="BI32" s="729"/>
      <c r="BJ32" s="729"/>
      <c r="BK32" s="729"/>
      <c r="BL32" s="729"/>
      <c r="BM32" s="730">
        <v>98.1</v>
      </c>
      <c r="BN32" s="729"/>
      <c r="BO32" s="729"/>
      <c r="BP32" s="729"/>
      <c r="BQ32" s="731"/>
      <c r="BR32" s="728">
        <v>99.7</v>
      </c>
      <c r="BS32" s="729"/>
      <c r="BT32" s="729"/>
      <c r="BU32" s="729"/>
      <c r="BV32" s="729"/>
      <c r="BW32" s="729"/>
      <c r="BX32" s="730">
        <v>98.2</v>
      </c>
      <c r="BY32" s="729"/>
      <c r="BZ32" s="729"/>
      <c r="CA32" s="729"/>
      <c r="CB32" s="731"/>
      <c r="CD32" s="726"/>
      <c r="CE32" s="727"/>
      <c r="CF32" s="674" t="s">
        <v>315</v>
      </c>
      <c r="CG32" s="675"/>
      <c r="CH32" s="675"/>
      <c r="CI32" s="675"/>
      <c r="CJ32" s="675"/>
      <c r="CK32" s="675"/>
      <c r="CL32" s="675"/>
      <c r="CM32" s="675"/>
      <c r="CN32" s="675"/>
      <c r="CO32" s="675"/>
      <c r="CP32" s="675"/>
      <c r="CQ32" s="676"/>
      <c r="CR32" s="659">
        <v>91</v>
      </c>
      <c r="CS32" s="660"/>
      <c r="CT32" s="660"/>
      <c r="CU32" s="660"/>
      <c r="CV32" s="660"/>
      <c r="CW32" s="660"/>
      <c r="CX32" s="660"/>
      <c r="CY32" s="661"/>
      <c r="CZ32" s="664">
        <v>0</v>
      </c>
      <c r="DA32" s="694"/>
      <c r="DB32" s="694"/>
      <c r="DC32" s="697"/>
      <c r="DD32" s="668">
        <v>91</v>
      </c>
      <c r="DE32" s="660"/>
      <c r="DF32" s="660"/>
      <c r="DG32" s="660"/>
      <c r="DH32" s="660"/>
      <c r="DI32" s="660"/>
      <c r="DJ32" s="660"/>
      <c r="DK32" s="661"/>
      <c r="DL32" s="668">
        <v>91</v>
      </c>
      <c r="DM32" s="660"/>
      <c r="DN32" s="660"/>
      <c r="DO32" s="660"/>
      <c r="DP32" s="660"/>
      <c r="DQ32" s="660"/>
      <c r="DR32" s="660"/>
      <c r="DS32" s="660"/>
      <c r="DT32" s="660"/>
      <c r="DU32" s="660"/>
      <c r="DV32" s="661"/>
      <c r="DW32" s="664">
        <v>0</v>
      </c>
      <c r="DX32" s="694"/>
      <c r="DY32" s="694"/>
      <c r="DZ32" s="694"/>
      <c r="EA32" s="694"/>
      <c r="EB32" s="694"/>
      <c r="EC32" s="695"/>
    </row>
    <row r="33" spans="2:133" ht="11.25" customHeight="1">
      <c r="B33" s="656" t="s">
        <v>316</v>
      </c>
      <c r="C33" s="657"/>
      <c r="D33" s="657"/>
      <c r="E33" s="657"/>
      <c r="F33" s="657"/>
      <c r="G33" s="657"/>
      <c r="H33" s="657"/>
      <c r="I33" s="657"/>
      <c r="J33" s="657"/>
      <c r="K33" s="657"/>
      <c r="L33" s="657"/>
      <c r="M33" s="657"/>
      <c r="N33" s="657"/>
      <c r="O33" s="657"/>
      <c r="P33" s="657"/>
      <c r="Q33" s="658"/>
      <c r="R33" s="659">
        <v>704985</v>
      </c>
      <c r="S33" s="660"/>
      <c r="T33" s="660"/>
      <c r="U33" s="660"/>
      <c r="V33" s="660"/>
      <c r="W33" s="660"/>
      <c r="X33" s="660"/>
      <c r="Y33" s="661"/>
      <c r="Z33" s="662">
        <v>8.5</v>
      </c>
      <c r="AA33" s="662"/>
      <c r="AB33" s="662"/>
      <c r="AC33" s="662"/>
      <c r="AD33" s="663" t="s">
        <v>123</v>
      </c>
      <c r="AE33" s="663"/>
      <c r="AF33" s="663"/>
      <c r="AG33" s="663"/>
      <c r="AH33" s="663"/>
      <c r="AI33" s="663"/>
      <c r="AJ33" s="663"/>
      <c r="AK33" s="663"/>
      <c r="AL33" s="664" t="s">
        <v>172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3024798</v>
      </c>
      <c r="CS33" s="692"/>
      <c r="CT33" s="692"/>
      <c r="CU33" s="692"/>
      <c r="CV33" s="692"/>
      <c r="CW33" s="692"/>
      <c r="CX33" s="692"/>
      <c r="CY33" s="693"/>
      <c r="CZ33" s="664">
        <v>37.5</v>
      </c>
      <c r="DA33" s="694"/>
      <c r="DB33" s="694"/>
      <c r="DC33" s="697"/>
      <c r="DD33" s="668">
        <v>1976129</v>
      </c>
      <c r="DE33" s="692"/>
      <c r="DF33" s="692"/>
      <c r="DG33" s="692"/>
      <c r="DH33" s="692"/>
      <c r="DI33" s="692"/>
      <c r="DJ33" s="692"/>
      <c r="DK33" s="693"/>
      <c r="DL33" s="668">
        <v>1312490</v>
      </c>
      <c r="DM33" s="692"/>
      <c r="DN33" s="692"/>
      <c r="DO33" s="692"/>
      <c r="DP33" s="692"/>
      <c r="DQ33" s="692"/>
      <c r="DR33" s="692"/>
      <c r="DS33" s="692"/>
      <c r="DT33" s="692"/>
      <c r="DU33" s="692"/>
      <c r="DV33" s="693"/>
      <c r="DW33" s="664">
        <v>44.3</v>
      </c>
      <c r="DX33" s="694"/>
      <c r="DY33" s="694"/>
      <c r="DZ33" s="694"/>
      <c r="EA33" s="694"/>
      <c r="EB33" s="694"/>
      <c r="EC33" s="695"/>
    </row>
    <row r="34" spans="2:133" ht="11.25" customHeight="1">
      <c r="B34" s="656" t="s">
        <v>318</v>
      </c>
      <c r="C34" s="657"/>
      <c r="D34" s="657"/>
      <c r="E34" s="657"/>
      <c r="F34" s="657"/>
      <c r="G34" s="657"/>
      <c r="H34" s="657"/>
      <c r="I34" s="657"/>
      <c r="J34" s="657"/>
      <c r="K34" s="657"/>
      <c r="L34" s="657"/>
      <c r="M34" s="657"/>
      <c r="N34" s="657"/>
      <c r="O34" s="657"/>
      <c r="P34" s="657"/>
      <c r="Q34" s="658"/>
      <c r="R34" s="659">
        <v>167019</v>
      </c>
      <c r="S34" s="660"/>
      <c r="T34" s="660"/>
      <c r="U34" s="660"/>
      <c r="V34" s="660"/>
      <c r="W34" s="660"/>
      <c r="X34" s="660"/>
      <c r="Y34" s="661"/>
      <c r="Z34" s="662">
        <v>2</v>
      </c>
      <c r="AA34" s="662"/>
      <c r="AB34" s="662"/>
      <c r="AC34" s="662"/>
      <c r="AD34" s="663">
        <v>199</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965251</v>
      </c>
      <c r="CS34" s="660"/>
      <c r="CT34" s="660"/>
      <c r="CU34" s="660"/>
      <c r="CV34" s="660"/>
      <c r="CW34" s="660"/>
      <c r="CX34" s="660"/>
      <c r="CY34" s="661"/>
      <c r="CZ34" s="664">
        <v>12</v>
      </c>
      <c r="DA34" s="694"/>
      <c r="DB34" s="694"/>
      <c r="DC34" s="697"/>
      <c r="DD34" s="668">
        <v>579307</v>
      </c>
      <c r="DE34" s="660"/>
      <c r="DF34" s="660"/>
      <c r="DG34" s="660"/>
      <c r="DH34" s="660"/>
      <c r="DI34" s="660"/>
      <c r="DJ34" s="660"/>
      <c r="DK34" s="661"/>
      <c r="DL34" s="668">
        <v>516685</v>
      </c>
      <c r="DM34" s="660"/>
      <c r="DN34" s="660"/>
      <c r="DO34" s="660"/>
      <c r="DP34" s="660"/>
      <c r="DQ34" s="660"/>
      <c r="DR34" s="660"/>
      <c r="DS34" s="660"/>
      <c r="DT34" s="660"/>
      <c r="DU34" s="660"/>
      <c r="DV34" s="661"/>
      <c r="DW34" s="664">
        <v>17.399999999999999</v>
      </c>
      <c r="DX34" s="694"/>
      <c r="DY34" s="694"/>
      <c r="DZ34" s="694"/>
      <c r="EA34" s="694"/>
      <c r="EB34" s="694"/>
      <c r="EC34" s="695"/>
    </row>
    <row r="35" spans="2:133" ht="11.25" customHeight="1">
      <c r="B35" s="656" t="s">
        <v>322</v>
      </c>
      <c r="C35" s="657"/>
      <c r="D35" s="657"/>
      <c r="E35" s="657"/>
      <c r="F35" s="657"/>
      <c r="G35" s="657"/>
      <c r="H35" s="657"/>
      <c r="I35" s="657"/>
      <c r="J35" s="657"/>
      <c r="K35" s="657"/>
      <c r="L35" s="657"/>
      <c r="M35" s="657"/>
      <c r="N35" s="657"/>
      <c r="O35" s="657"/>
      <c r="P35" s="657"/>
      <c r="Q35" s="658"/>
      <c r="R35" s="659">
        <v>1922785</v>
      </c>
      <c r="S35" s="660"/>
      <c r="T35" s="660"/>
      <c r="U35" s="660"/>
      <c r="V35" s="660"/>
      <c r="W35" s="660"/>
      <c r="X35" s="660"/>
      <c r="Y35" s="661"/>
      <c r="Z35" s="662">
        <v>23.3</v>
      </c>
      <c r="AA35" s="662"/>
      <c r="AB35" s="662"/>
      <c r="AC35" s="662"/>
      <c r="AD35" s="663" t="s">
        <v>241</v>
      </c>
      <c r="AE35" s="663"/>
      <c r="AF35" s="663"/>
      <c r="AG35" s="663"/>
      <c r="AH35" s="663"/>
      <c r="AI35" s="663"/>
      <c r="AJ35" s="663"/>
      <c r="AK35" s="663"/>
      <c r="AL35" s="664" t="s">
        <v>123</v>
      </c>
      <c r="AM35" s="665"/>
      <c r="AN35" s="665"/>
      <c r="AO35" s="666"/>
      <c r="AP35" s="214"/>
      <c r="AQ35" s="732" t="s">
        <v>323</v>
      </c>
      <c r="AR35" s="733"/>
      <c r="AS35" s="733"/>
      <c r="AT35" s="733"/>
      <c r="AU35" s="733"/>
      <c r="AV35" s="733"/>
      <c r="AW35" s="733"/>
      <c r="AX35" s="733"/>
      <c r="AY35" s="734"/>
      <c r="AZ35" s="648">
        <v>590302</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1396</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122729</v>
      </c>
      <c r="CS35" s="692"/>
      <c r="CT35" s="692"/>
      <c r="CU35" s="692"/>
      <c r="CV35" s="692"/>
      <c r="CW35" s="692"/>
      <c r="CX35" s="692"/>
      <c r="CY35" s="693"/>
      <c r="CZ35" s="664">
        <v>1.5</v>
      </c>
      <c r="DA35" s="694"/>
      <c r="DB35" s="694"/>
      <c r="DC35" s="697"/>
      <c r="DD35" s="668">
        <v>22319</v>
      </c>
      <c r="DE35" s="692"/>
      <c r="DF35" s="692"/>
      <c r="DG35" s="692"/>
      <c r="DH35" s="692"/>
      <c r="DI35" s="692"/>
      <c r="DJ35" s="692"/>
      <c r="DK35" s="693"/>
      <c r="DL35" s="668">
        <v>21389</v>
      </c>
      <c r="DM35" s="692"/>
      <c r="DN35" s="692"/>
      <c r="DO35" s="692"/>
      <c r="DP35" s="692"/>
      <c r="DQ35" s="692"/>
      <c r="DR35" s="692"/>
      <c r="DS35" s="692"/>
      <c r="DT35" s="692"/>
      <c r="DU35" s="692"/>
      <c r="DV35" s="693"/>
      <c r="DW35" s="664">
        <v>0.7</v>
      </c>
      <c r="DX35" s="694"/>
      <c r="DY35" s="694"/>
      <c r="DZ35" s="694"/>
      <c r="EA35" s="694"/>
      <c r="EB35" s="694"/>
      <c r="EC35" s="695"/>
    </row>
    <row r="36" spans="2:133" ht="11.25" customHeight="1">
      <c r="B36" s="656" t="s">
        <v>326</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172</v>
      </c>
      <c r="AE36" s="663"/>
      <c r="AF36" s="663"/>
      <c r="AG36" s="663"/>
      <c r="AH36" s="663"/>
      <c r="AI36" s="663"/>
      <c r="AJ36" s="663"/>
      <c r="AK36" s="663"/>
      <c r="AL36" s="664" t="s">
        <v>172</v>
      </c>
      <c r="AM36" s="665"/>
      <c r="AN36" s="665"/>
      <c r="AO36" s="666"/>
      <c r="AQ36" s="736" t="s">
        <v>327</v>
      </c>
      <c r="AR36" s="737"/>
      <c r="AS36" s="737"/>
      <c r="AT36" s="737"/>
      <c r="AU36" s="737"/>
      <c r="AV36" s="737"/>
      <c r="AW36" s="737"/>
      <c r="AX36" s="737"/>
      <c r="AY36" s="738"/>
      <c r="AZ36" s="659">
        <v>147009</v>
      </c>
      <c r="BA36" s="660"/>
      <c r="BB36" s="660"/>
      <c r="BC36" s="660"/>
      <c r="BD36" s="692"/>
      <c r="BE36" s="692"/>
      <c r="BF36" s="718"/>
      <c r="BG36" s="674" t="s">
        <v>328</v>
      </c>
      <c r="BH36" s="675"/>
      <c r="BI36" s="675"/>
      <c r="BJ36" s="675"/>
      <c r="BK36" s="675"/>
      <c r="BL36" s="675"/>
      <c r="BM36" s="675"/>
      <c r="BN36" s="675"/>
      <c r="BO36" s="675"/>
      <c r="BP36" s="675"/>
      <c r="BQ36" s="675"/>
      <c r="BR36" s="675"/>
      <c r="BS36" s="675"/>
      <c r="BT36" s="675"/>
      <c r="BU36" s="676"/>
      <c r="BV36" s="659">
        <v>-8822</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813082</v>
      </c>
      <c r="CS36" s="660"/>
      <c r="CT36" s="660"/>
      <c r="CU36" s="660"/>
      <c r="CV36" s="660"/>
      <c r="CW36" s="660"/>
      <c r="CX36" s="660"/>
      <c r="CY36" s="661"/>
      <c r="CZ36" s="664">
        <v>10.1</v>
      </c>
      <c r="DA36" s="694"/>
      <c r="DB36" s="694"/>
      <c r="DC36" s="697"/>
      <c r="DD36" s="668">
        <v>470343</v>
      </c>
      <c r="DE36" s="660"/>
      <c r="DF36" s="660"/>
      <c r="DG36" s="660"/>
      <c r="DH36" s="660"/>
      <c r="DI36" s="660"/>
      <c r="DJ36" s="660"/>
      <c r="DK36" s="661"/>
      <c r="DL36" s="668">
        <v>420721</v>
      </c>
      <c r="DM36" s="660"/>
      <c r="DN36" s="660"/>
      <c r="DO36" s="660"/>
      <c r="DP36" s="660"/>
      <c r="DQ36" s="660"/>
      <c r="DR36" s="660"/>
      <c r="DS36" s="660"/>
      <c r="DT36" s="660"/>
      <c r="DU36" s="660"/>
      <c r="DV36" s="661"/>
      <c r="DW36" s="664">
        <v>14.2</v>
      </c>
      <c r="DX36" s="694"/>
      <c r="DY36" s="694"/>
      <c r="DZ36" s="694"/>
      <c r="EA36" s="694"/>
      <c r="EB36" s="694"/>
      <c r="EC36" s="695"/>
    </row>
    <row r="37" spans="2:133" ht="11.25" customHeight="1">
      <c r="B37" s="656" t="s">
        <v>330</v>
      </c>
      <c r="C37" s="657"/>
      <c r="D37" s="657"/>
      <c r="E37" s="657"/>
      <c r="F37" s="657"/>
      <c r="G37" s="657"/>
      <c r="H37" s="657"/>
      <c r="I37" s="657"/>
      <c r="J37" s="657"/>
      <c r="K37" s="657"/>
      <c r="L37" s="657"/>
      <c r="M37" s="657"/>
      <c r="N37" s="657"/>
      <c r="O37" s="657"/>
      <c r="P37" s="657"/>
      <c r="Q37" s="658"/>
      <c r="R37" s="659">
        <v>109085</v>
      </c>
      <c r="S37" s="660"/>
      <c r="T37" s="660"/>
      <c r="U37" s="660"/>
      <c r="V37" s="660"/>
      <c r="W37" s="660"/>
      <c r="X37" s="660"/>
      <c r="Y37" s="661"/>
      <c r="Z37" s="662">
        <v>1.3</v>
      </c>
      <c r="AA37" s="662"/>
      <c r="AB37" s="662"/>
      <c r="AC37" s="662"/>
      <c r="AD37" s="663" t="s">
        <v>172</v>
      </c>
      <c r="AE37" s="663"/>
      <c r="AF37" s="663"/>
      <c r="AG37" s="663"/>
      <c r="AH37" s="663"/>
      <c r="AI37" s="663"/>
      <c r="AJ37" s="663"/>
      <c r="AK37" s="663"/>
      <c r="AL37" s="664" t="s">
        <v>123</v>
      </c>
      <c r="AM37" s="665"/>
      <c r="AN37" s="665"/>
      <c r="AO37" s="666"/>
      <c r="AQ37" s="736" t="s">
        <v>331</v>
      </c>
      <c r="AR37" s="737"/>
      <c r="AS37" s="737"/>
      <c r="AT37" s="737"/>
      <c r="AU37" s="737"/>
      <c r="AV37" s="737"/>
      <c r="AW37" s="737"/>
      <c r="AX37" s="737"/>
      <c r="AY37" s="738"/>
      <c r="AZ37" s="659">
        <v>87288</v>
      </c>
      <c r="BA37" s="660"/>
      <c r="BB37" s="660"/>
      <c r="BC37" s="660"/>
      <c r="BD37" s="692"/>
      <c r="BE37" s="692"/>
      <c r="BF37" s="718"/>
      <c r="BG37" s="674" t="s">
        <v>332</v>
      </c>
      <c r="BH37" s="675"/>
      <c r="BI37" s="675"/>
      <c r="BJ37" s="675"/>
      <c r="BK37" s="675"/>
      <c r="BL37" s="675"/>
      <c r="BM37" s="675"/>
      <c r="BN37" s="675"/>
      <c r="BO37" s="675"/>
      <c r="BP37" s="675"/>
      <c r="BQ37" s="675"/>
      <c r="BR37" s="675"/>
      <c r="BS37" s="675"/>
      <c r="BT37" s="675"/>
      <c r="BU37" s="676"/>
      <c r="BV37" s="659">
        <v>642</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177340</v>
      </c>
      <c r="CS37" s="692"/>
      <c r="CT37" s="692"/>
      <c r="CU37" s="692"/>
      <c r="CV37" s="692"/>
      <c r="CW37" s="692"/>
      <c r="CX37" s="692"/>
      <c r="CY37" s="693"/>
      <c r="CZ37" s="664">
        <v>2.2000000000000002</v>
      </c>
      <c r="DA37" s="694"/>
      <c r="DB37" s="694"/>
      <c r="DC37" s="697"/>
      <c r="DD37" s="668">
        <v>169372</v>
      </c>
      <c r="DE37" s="692"/>
      <c r="DF37" s="692"/>
      <c r="DG37" s="692"/>
      <c r="DH37" s="692"/>
      <c r="DI37" s="692"/>
      <c r="DJ37" s="692"/>
      <c r="DK37" s="693"/>
      <c r="DL37" s="668">
        <v>169372</v>
      </c>
      <c r="DM37" s="692"/>
      <c r="DN37" s="692"/>
      <c r="DO37" s="692"/>
      <c r="DP37" s="692"/>
      <c r="DQ37" s="692"/>
      <c r="DR37" s="692"/>
      <c r="DS37" s="692"/>
      <c r="DT37" s="692"/>
      <c r="DU37" s="692"/>
      <c r="DV37" s="693"/>
      <c r="DW37" s="664">
        <v>5.7</v>
      </c>
      <c r="DX37" s="694"/>
      <c r="DY37" s="694"/>
      <c r="DZ37" s="694"/>
      <c r="EA37" s="694"/>
      <c r="EB37" s="694"/>
      <c r="EC37" s="695"/>
    </row>
    <row r="38" spans="2:133" ht="11.25" customHeight="1">
      <c r="B38" s="704" t="s">
        <v>334</v>
      </c>
      <c r="C38" s="705"/>
      <c r="D38" s="705"/>
      <c r="E38" s="705"/>
      <c r="F38" s="705"/>
      <c r="G38" s="705"/>
      <c r="H38" s="705"/>
      <c r="I38" s="705"/>
      <c r="J38" s="705"/>
      <c r="K38" s="705"/>
      <c r="L38" s="705"/>
      <c r="M38" s="705"/>
      <c r="N38" s="705"/>
      <c r="O38" s="705"/>
      <c r="P38" s="705"/>
      <c r="Q38" s="706"/>
      <c r="R38" s="739">
        <v>8264259</v>
      </c>
      <c r="S38" s="740"/>
      <c r="T38" s="740"/>
      <c r="U38" s="740"/>
      <c r="V38" s="740"/>
      <c r="W38" s="740"/>
      <c r="X38" s="740"/>
      <c r="Y38" s="741"/>
      <c r="Z38" s="742">
        <v>100</v>
      </c>
      <c r="AA38" s="742"/>
      <c r="AB38" s="742"/>
      <c r="AC38" s="742"/>
      <c r="AD38" s="743">
        <v>2852733</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83002</v>
      </c>
      <c r="BA38" s="660"/>
      <c r="BB38" s="660"/>
      <c r="BC38" s="660"/>
      <c r="BD38" s="692"/>
      <c r="BE38" s="692"/>
      <c r="BF38" s="718"/>
      <c r="BG38" s="674" t="s">
        <v>336</v>
      </c>
      <c r="BH38" s="675"/>
      <c r="BI38" s="675"/>
      <c r="BJ38" s="675"/>
      <c r="BK38" s="675"/>
      <c r="BL38" s="675"/>
      <c r="BM38" s="675"/>
      <c r="BN38" s="675"/>
      <c r="BO38" s="675"/>
      <c r="BP38" s="675"/>
      <c r="BQ38" s="675"/>
      <c r="BR38" s="675"/>
      <c r="BS38" s="675"/>
      <c r="BT38" s="675"/>
      <c r="BU38" s="676"/>
      <c r="BV38" s="659">
        <v>953</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443293</v>
      </c>
      <c r="CS38" s="660"/>
      <c r="CT38" s="660"/>
      <c r="CU38" s="660"/>
      <c r="CV38" s="660"/>
      <c r="CW38" s="660"/>
      <c r="CX38" s="660"/>
      <c r="CY38" s="661"/>
      <c r="CZ38" s="664">
        <v>5.5</v>
      </c>
      <c r="DA38" s="694"/>
      <c r="DB38" s="694"/>
      <c r="DC38" s="697"/>
      <c r="DD38" s="668">
        <v>406039</v>
      </c>
      <c r="DE38" s="660"/>
      <c r="DF38" s="660"/>
      <c r="DG38" s="660"/>
      <c r="DH38" s="660"/>
      <c r="DI38" s="660"/>
      <c r="DJ38" s="660"/>
      <c r="DK38" s="661"/>
      <c r="DL38" s="668">
        <v>337772</v>
      </c>
      <c r="DM38" s="660"/>
      <c r="DN38" s="660"/>
      <c r="DO38" s="660"/>
      <c r="DP38" s="660"/>
      <c r="DQ38" s="660"/>
      <c r="DR38" s="660"/>
      <c r="DS38" s="660"/>
      <c r="DT38" s="660"/>
      <c r="DU38" s="660"/>
      <c r="DV38" s="661"/>
      <c r="DW38" s="664">
        <v>11.4</v>
      </c>
      <c r="DX38" s="694"/>
      <c r="DY38" s="694"/>
      <c r="DZ38" s="694"/>
      <c r="EA38" s="694"/>
      <c r="EB38" s="694"/>
      <c r="EC38" s="695"/>
    </row>
    <row r="39" spans="2:133" ht="11.25" customHeight="1">
      <c r="AQ39" s="736" t="s">
        <v>338</v>
      </c>
      <c r="AR39" s="737"/>
      <c r="AS39" s="737"/>
      <c r="AT39" s="737"/>
      <c r="AU39" s="737"/>
      <c r="AV39" s="737"/>
      <c r="AW39" s="737"/>
      <c r="AX39" s="737"/>
      <c r="AY39" s="738"/>
      <c r="AZ39" s="659">
        <v>420</v>
      </c>
      <c r="BA39" s="660"/>
      <c r="BB39" s="660"/>
      <c r="BC39" s="660"/>
      <c r="BD39" s="692"/>
      <c r="BE39" s="692"/>
      <c r="BF39" s="718"/>
      <c r="BG39" s="750" t="s">
        <v>339</v>
      </c>
      <c r="BH39" s="751"/>
      <c r="BI39" s="751"/>
      <c r="BJ39" s="751"/>
      <c r="BK39" s="751"/>
      <c r="BL39" s="215"/>
      <c r="BM39" s="675" t="s">
        <v>340</v>
      </c>
      <c r="BN39" s="675"/>
      <c r="BO39" s="675"/>
      <c r="BP39" s="675"/>
      <c r="BQ39" s="675"/>
      <c r="BR39" s="675"/>
      <c r="BS39" s="675"/>
      <c r="BT39" s="675"/>
      <c r="BU39" s="676"/>
      <c r="BV39" s="659">
        <v>67</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495693</v>
      </c>
      <c r="CS39" s="692"/>
      <c r="CT39" s="692"/>
      <c r="CU39" s="692"/>
      <c r="CV39" s="692"/>
      <c r="CW39" s="692"/>
      <c r="CX39" s="692"/>
      <c r="CY39" s="693"/>
      <c r="CZ39" s="664">
        <v>6.1</v>
      </c>
      <c r="DA39" s="694"/>
      <c r="DB39" s="694"/>
      <c r="DC39" s="697"/>
      <c r="DD39" s="668">
        <v>452398</v>
      </c>
      <c r="DE39" s="692"/>
      <c r="DF39" s="692"/>
      <c r="DG39" s="692"/>
      <c r="DH39" s="692"/>
      <c r="DI39" s="692"/>
      <c r="DJ39" s="692"/>
      <c r="DK39" s="693"/>
      <c r="DL39" s="668" t="s">
        <v>123</v>
      </c>
      <c r="DM39" s="692"/>
      <c r="DN39" s="692"/>
      <c r="DO39" s="692"/>
      <c r="DP39" s="692"/>
      <c r="DQ39" s="692"/>
      <c r="DR39" s="692"/>
      <c r="DS39" s="692"/>
      <c r="DT39" s="692"/>
      <c r="DU39" s="692"/>
      <c r="DV39" s="693"/>
      <c r="DW39" s="664" t="s">
        <v>123</v>
      </c>
      <c r="DX39" s="694"/>
      <c r="DY39" s="694"/>
      <c r="DZ39" s="694"/>
      <c r="EA39" s="694"/>
      <c r="EB39" s="694"/>
      <c r="EC39" s="695"/>
    </row>
    <row r="40" spans="2:133" ht="11.25" customHeight="1">
      <c r="AQ40" s="736" t="s">
        <v>342</v>
      </c>
      <c r="AR40" s="737"/>
      <c r="AS40" s="737"/>
      <c r="AT40" s="737"/>
      <c r="AU40" s="737"/>
      <c r="AV40" s="737"/>
      <c r="AW40" s="737"/>
      <c r="AX40" s="737"/>
      <c r="AY40" s="738"/>
      <c r="AZ40" s="659">
        <v>80512</v>
      </c>
      <c r="BA40" s="660"/>
      <c r="BB40" s="660"/>
      <c r="BC40" s="660"/>
      <c r="BD40" s="692"/>
      <c r="BE40" s="692"/>
      <c r="BF40" s="718"/>
      <c r="BG40" s="750"/>
      <c r="BH40" s="751"/>
      <c r="BI40" s="751"/>
      <c r="BJ40" s="751"/>
      <c r="BK40" s="751"/>
      <c r="BL40" s="215"/>
      <c r="BM40" s="675" t="s">
        <v>343</v>
      </c>
      <c r="BN40" s="675"/>
      <c r="BO40" s="675"/>
      <c r="BP40" s="675"/>
      <c r="BQ40" s="675"/>
      <c r="BR40" s="675"/>
      <c r="BS40" s="675"/>
      <c r="BT40" s="675"/>
      <c r="BU40" s="676"/>
      <c r="BV40" s="659">
        <v>146</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184750</v>
      </c>
      <c r="CS40" s="660"/>
      <c r="CT40" s="660"/>
      <c r="CU40" s="660"/>
      <c r="CV40" s="660"/>
      <c r="CW40" s="660"/>
      <c r="CX40" s="660"/>
      <c r="CY40" s="661"/>
      <c r="CZ40" s="664">
        <v>2.2999999999999998</v>
      </c>
      <c r="DA40" s="694"/>
      <c r="DB40" s="694"/>
      <c r="DC40" s="697"/>
      <c r="DD40" s="668">
        <v>45723</v>
      </c>
      <c r="DE40" s="660"/>
      <c r="DF40" s="660"/>
      <c r="DG40" s="660"/>
      <c r="DH40" s="660"/>
      <c r="DI40" s="660"/>
      <c r="DJ40" s="660"/>
      <c r="DK40" s="661"/>
      <c r="DL40" s="668">
        <v>15923</v>
      </c>
      <c r="DM40" s="660"/>
      <c r="DN40" s="660"/>
      <c r="DO40" s="660"/>
      <c r="DP40" s="660"/>
      <c r="DQ40" s="660"/>
      <c r="DR40" s="660"/>
      <c r="DS40" s="660"/>
      <c r="DT40" s="660"/>
      <c r="DU40" s="660"/>
      <c r="DV40" s="661"/>
      <c r="DW40" s="664">
        <v>0.5</v>
      </c>
      <c r="DX40" s="694"/>
      <c r="DY40" s="694"/>
      <c r="DZ40" s="694"/>
      <c r="EA40" s="694"/>
      <c r="EB40" s="694"/>
      <c r="EC40" s="695"/>
    </row>
    <row r="41" spans="2:133" ht="11.25" customHeight="1">
      <c r="AQ41" s="746" t="s">
        <v>345</v>
      </c>
      <c r="AR41" s="747"/>
      <c r="AS41" s="747"/>
      <c r="AT41" s="747"/>
      <c r="AU41" s="747"/>
      <c r="AV41" s="747"/>
      <c r="AW41" s="747"/>
      <c r="AX41" s="747"/>
      <c r="AY41" s="748"/>
      <c r="AZ41" s="739">
        <v>192071</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343</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241</v>
      </c>
      <c r="CS41" s="692"/>
      <c r="CT41" s="692"/>
      <c r="CU41" s="692"/>
      <c r="CV41" s="692"/>
      <c r="CW41" s="692"/>
      <c r="CX41" s="692"/>
      <c r="CY41" s="693"/>
      <c r="CZ41" s="664" t="s">
        <v>123</v>
      </c>
      <c r="DA41" s="694"/>
      <c r="DB41" s="694"/>
      <c r="DC41" s="697"/>
      <c r="DD41" s="668" t="s">
        <v>123</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3547822</v>
      </c>
      <c r="CS42" s="660"/>
      <c r="CT42" s="660"/>
      <c r="CU42" s="660"/>
      <c r="CV42" s="660"/>
      <c r="CW42" s="660"/>
      <c r="CX42" s="660"/>
      <c r="CY42" s="661"/>
      <c r="CZ42" s="664">
        <v>44</v>
      </c>
      <c r="DA42" s="665"/>
      <c r="DB42" s="665"/>
      <c r="DC42" s="760"/>
      <c r="DD42" s="668">
        <v>198102</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18978</v>
      </c>
      <c r="CS43" s="692"/>
      <c r="CT43" s="692"/>
      <c r="CU43" s="692"/>
      <c r="CV43" s="692"/>
      <c r="CW43" s="692"/>
      <c r="CX43" s="692"/>
      <c r="CY43" s="693"/>
      <c r="CZ43" s="664">
        <v>0.2</v>
      </c>
      <c r="DA43" s="694"/>
      <c r="DB43" s="694"/>
      <c r="DC43" s="697"/>
      <c r="DD43" s="668">
        <v>18978</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c r="B44" s="220" t="s">
        <v>352</v>
      </c>
      <c r="CD44" s="771" t="s">
        <v>303</v>
      </c>
      <c r="CE44" s="772"/>
      <c r="CF44" s="656" t="s">
        <v>353</v>
      </c>
      <c r="CG44" s="657"/>
      <c r="CH44" s="657"/>
      <c r="CI44" s="657"/>
      <c r="CJ44" s="657"/>
      <c r="CK44" s="657"/>
      <c r="CL44" s="657"/>
      <c r="CM44" s="657"/>
      <c r="CN44" s="657"/>
      <c r="CO44" s="657"/>
      <c r="CP44" s="657"/>
      <c r="CQ44" s="658"/>
      <c r="CR44" s="659">
        <v>3464670</v>
      </c>
      <c r="CS44" s="660"/>
      <c r="CT44" s="660"/>
      <c r="CU44" s="660"/>
      <c r="CV44" s="660"/>
      <c r="CW44" s="660"/>
      <c r="CX44" s="660"/>
      <c r="CY44" s="661"/>
      <c r="CZ44" s="664">
        <v>43</v>
      </c>
      <c r="DA44" s="665"/>
      <c r="DB44" s="665"/>
      <c r="DC44" s="760"/>
      <c r="DD44" s="668">
        <v>191300</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c r="CD45" s="773"/>
      <c r="CE45" s="774"/>
      <c r="CF45" s="656" t="s">
        <v>354</v>
      </c>
      <c r="CG45" s="657"/>
      <c r="CH45" s="657"/>
      <c r="CI45" s="657"/>
      <c r="CJ45" s="657"/>
      <c r="CK45" s="657"/>
      <c r="CL45" s="657"/>
      <c r="CM45" s="657"/>
      <c r="CN45" s="657"/>
      <c r="CO45" s="657"/>
      <c r="CP45" s="657"/>
      <c r="CQ45" s="658"/>
      <c r="CR45" s="659">
        <v>982125</v>
      </c>
      <c r="CS45" s="692"/>
      <c r="CT45" s="692"/>
      <c r="CU45" s="692"/>
      <c r="CV45" s="692"/>
      <c r="CW45" s="692"/>
      <c r="CX45" s="692"/>
      <c r="CY45" s="693"/>
      <c r="CZ45" s="664">
        <v>12.2</v>
      </c>
      <c r="DA45" s="694"/>
      <c r="DB45" s="694"/>
      <c r="DC45" s="697"/>
      <c r="DD45" s="668">
        <v>69159</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c r="CD46" s="773"/>
      <c r="CE46" s="774"/>
      <c r="CF46" s="656" t="s">
        <v>355</v>
      </c>
      <c r="CG46" s="657"/>
      <c r="CH46" s="657"/>
      <c r="CI46" s="657"/>
      <c r="CJ46" s="657"/>
      <c r="CK46" s="657"/>
      <c r="CL46" s="657"/>
      <c r="CM46" s="657"/>
      <c r="CN46" s="657"/>
      <c r="CO46" s="657"/>
      <c r="CP46" s="657"/>
      <c r="CQ46" s="658"/>
      <c r="CR46" s="659">
        <v>2455666</v>
      </c>
      <c r="CS46" s="660"/>
      <c r="CT46" s="660"/>
      <c r="CU46" s="660"/>
      <c r="CV46" s="660"/>
      <c r="CW46" s="660"/>
      <c r="CX46" s="660"/>
      <c r="CY46" s="661"/>
      <c r="CZ46" s="664">
        <v>30.4</v>
      </c>
      <c r="DA46" s="665"/>
      <c r="DB46" s="665"/>
      <c r="DC46" s="760"/>
      <c r="DD46" s="668">
        <v>106842</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c r="CD47" s="773"/>
      <c r="CE47" s="774"/>
      <c r="CF47" s="656" t="s">
        <v>356</v>
      </c>
      <c r="CG47" s="657"/>
      <c r="CH47" s="657"/>
      <c r="CI47" s="657"/>
      <c r="CJ47" s="657"/>
      <c r="CK47" s="657"/>
      <c r="CL47" s="657"/>
      <c r="CM47" s="657"/>
      <c r="CN47" s="657"/>
      <c r="CO47" s="657"/>
      <c r="CP47" s="657"/>
      <c r="CQ47" s="658"/>
      <c r="CR47" s="659">
        <v>83152</v>
      </c>
      <c r="CS47" s="692"/>
      <c r="CT47" s="692"/>
      <c r="CU47" s="692"/>
      <c r="CV47" s="692"/>
      <c r="CW47" s="692"/>
      <c r="CX47" s="692"/>
      <c r="CY47" s="693"/>
      <c r="CZ47" s="664">
        <v>1</v>
      </c>
      <c r="DA47" s="694"/>
      <c r="DB47" s="694"/>
      <c r="DC47" s="697"/>
      <c r="DD47" s="668">
        <v>6802</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c r="CD48" s="775"/>
      <c r="CE48" s="776"/>
      <c r="CF48" s="656" t="s">
        <v>357</v>
      </c>
      <c r="CG48" s="657"/>
      <c r="CH48" s="657"/>
      <c r="CI48" s="657"/>
      <c r="CJ48" s="657"/>
      <c r="CK48" s="657"/>
      <c r="CL48" s="657"/>
      <c r="CM48" s="657"/>
      <c r="CN48" s="657"/>
      <c r="CO48" s="657"/>
      <c r="CP48" s="657"/>
      <c r="CQ48" s="658"/>
      <c r="CR48" s="659" t="s">
        <v>241</v>
      </c>
      <c r="CS48" s="660"/>
      <c r="CT48" s="660"/>
      <c r="CU48" s="660"/>
      <c r="CV48" s="660"/>
      <c r="CW48" s="660"/>
      <c r="CX48" s="660"/>
      <c r="CY48" s="661"/>
      <c r="CZ48" s="664" t="s">
        <v>241</v>
      </c>
      <c r="DA48" s="665"/>
      <c r="DB48" s="665"/>
      <c r="DC48" s="760"/>
      <c r="DD48" s="668" t="s">
        <v>241</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c r="CD49" s="704" t="s">
        <v>358</v>
      </c>
      <c r="CE49" s="705"/>
      <c r="CF49" s="705"/>
      <c r="CG49" s="705"/>
      <c r="CH49" s="705"/>
      <c r="CI49" s="705"/>
      <c r="CJ49" s="705"/>
      <c r="CK49" s="705"/>
      <c r="CL49" s="705"/>
      <c r="CM49" s="705"/>
      <c r="CN49" s="705"/>
      <c r="CO49" s="705"/>
      <c r="CP49" s="705"/>
      <c r="CQ49" s="706"/>
      <c r="CR49" s="739">
        <v>8065492</v>
      </c>
      <c r="CS49" s="729"/>
      <c r="CT49" s="729"/>
      <c r="CU49" s="729"/>
      <c r="CV49" s="729"/>
      <c r="CW49" s="729"/>
      <c r="CX49" s="729"/>
      <c r="CY49" s="761"/>
      <c r="CZ49" s="744">
        <v>100</v>
      </c>
      <c r="DA49" s="762"/>
      <c r="DB49" s="762"/>
      <c r="DC49" s="763"/>
      <c r="DD49" s="764">
        <v>3475131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R6StI2/K3rBwOfQ4GzTWdf7iZiPBJubqgHrInLaR5y296nLHYlapLBIOARc5DsAwCYKaeq8MTF3sRSPvFEnOFA==" saltValue="X92X2JR5C8uAHbqeo2ORf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381</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58</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382</v>
      </c>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t="s">
        <v>383</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t="s">
        <v>384</v>
      </c>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t="s">
        <v>385</v>
      </c>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387</v>
      </c>
      <c r="B23" s="850" t="s">
        <v>388</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58</v>
      </c>
      <c r="AG23" s="854"/>
      <c r="AH23" s="854"/>
      <c r="AI23" s="854"/>
      <c r="AJ23" s="857"/>
      <c r="AK23" s="858"/>
      <c r="AL23" s="859"/>
      <c r="AM23" s="859"/>
      <c r="AN23" s="859"/>
      <c r="AO23" s="859"/>
      <c r="AP23" s="854"/>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364</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399</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1</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400</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10</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401</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1</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402</v>
      </c>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v>526</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t="s">
        <v>403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404</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t="s">
        <v>123</v>
      </c>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t="s">
        <v>405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406</v>
      </c>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t="s">
        <v>123</v>
      </c>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407</v>
      </c>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t="s">
        <v>123</v>
      </c>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t="s">
        <v>405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408</v>
      </c>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v>1</v>
      </c>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387</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539</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411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413</v>
      </c>
      <c r="B66" s="801"/>
      <c r="C66" s="801"/>
      <c r="D66" s="801"/>
      <c r="E66" s="801"/>
      <c r="F66" s="801"/>
      <c r="G66" s="801"/>
      <c r="H66" s="801"/>
      <c r="I66" s="801"/>
      <c r="J66" s="801"/>
      <c r="K66" s="801"/>
      <c r="L66" s="801"/>
      <c r="M66" s="801"/>
      <c r="N66" s="801"/>
      <c r="O66" s="801"/>
      <c r="P66" s="802"/>
      <c r="Q66" s="777" t="s">
        <v>414</v>
      </c>
      <c r="R66" s="778"/>
      <c r="S66" s="778"/>
      <c r="T66" s="778"/>
      <c r="U66" s="779"/>
      <c r="V66" s="777" t="s">
        <v>415</v>
      </c>
      <c r="W66" s="778"/>
      <c r="X66" s="778"/>
      <c r="Y66" s="778"/>
      <c r="Z66" s="779"/>
      <c r="AA66" s="777" t="s">
        <v>416</v>
      </c>
      <c r="AB66" s="778"/>
      <c r="AC66" s="778"/>
      <c r="AD66" s="778"/>
      <c r="AE66" s="779"/>
      <c r="AF66" s="912" t="s">
        <v>417</v>
      </c>
      <c r="AG66" s="873"/>
      <c r="AH66" s="873"/>
      <c r="AI66" s="873"/>
      <c r="AJ66" s="913"/>
      <c r="AK66" s="777" t="s">
        <v>418</v>
      </c>
      <c r="AL66" s="801"/>
      <c r="AM66" s="801"/>
      <c r="AN66" s="801"/>
      <c r="AO66" s="802"/>
      <c r="AP66" s="777" t="s">
        <v>419</v>
      </c>
      <c r="AQ66" s="778"/>
      <c r="AR66" s="778"/>
      <c r="AS66" s="778"/>
      <c r="AT66" s="779"/>
      <c r="AU66" s="777" t="s">
        <v>420</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387</v>
      </c>
      <c r="B88" s="850" t="s">
        <v>421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422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430</v>
      </c>
      <c r="AB109" s="955"/>
      <c r="AC109" s="955"/>
      <c r="AD109" s="955"/>
      <c r="AE109" s="956"/>
      <c r="AF109" s="954" t="s">
        <v>302</v>
      </c>
      <c r="AG109" s="955"/>
      <c r="AH109" s="955"/>
      <c r="AI109" s="955"/>
      <c r="AJ109" s="956"/>
      <c r="AK109" s="954" t="s">
        <v>301</v>
      </c>
      <c r="AL109" s="955"/>
      <c r="AM109" s="955"/>
      <c r="AN109" s="955"/>
      <c r="AO109" s="956"/>
      <c r="AP109" s="954" t="s">
        <v>431</v>
      </c>
      <c r="AQ109" s="955"/>
      <c r="AR109" s="955"/>
      <c r="AS109" s="955"/>
      <c r="AT109" s="957"/>
      <c r="AU109" s="974" t="s">
        <v>429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430</v>
      </c>
      <c r="BR109" s="955"/>
      <c r="BS109" s="955"/>
      <c r="BT109" s="955"/>
      <c r="BU109" s="956"/>
      <c r="BV109" s="954" t="s">
        <v>302</v>
      </c>
      <c r="BW109" s="955"/>
      <c r="BX109" s="955"/>
      <c r="BY109" s="955"/>
      <c r="BZ109" s="956"/>
      <c r="CA109" s="954" t="s">
        <v>301</v>
      </c>
      <c r="CB109" s="955"/>
      <c r="CC109" s="955"/>
      <c r="CD109" s="955"/>
      <c r="CE109" s="956"/>
      <c r="CF109" s="975" t="s">
        <v>431</v>
      </c>
      <c r="CG109" s="975"/>
      <c r="CH109" s="975"/>
      <c r="CI109" s="975"/>
      <c r="CJ109" s="975"/>
      <c r="CK109" s="954" t="s">
        <v>432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430</v>
      </c>
      <c r="DH109" s="955"/>
      <c r="DI109" s="955"/>
      <c r="DJ109" s="955"/>
      <c r="DK109" s="956"/>
      <c r="DL109" s="954" t="s">
        <v>302</v>
      </c>
      <c r="DM109" s="955"/>
      <c r="DN109" s="955"/>
      <c r="DO109" s="955"/>
      <c r="DP109" s="956"/>
      <c r="DQ109" s="954" t="s">
        <v>301</v>
      </c>
      <c r="DR109" s="955"/>
      <c r="DS109" s="955"/>
      <c r="DT109" s="955"/>
      <c r="DU109" s="956"/>
      <c r="DV109" s="954" t="s">
        <v>431</v>
      </c>
      <c r="DW109" s="955"/>
      <c r="DX109" s="955"/>
      <c r="DY109" s="955"/>
      <c r="DZ109" s="957"/>
    </row>
    <row r="110" spans="1:131" s="226" customFormat="1" ht="26.25" customHeight="1">
      <c r="A110" s="958" t="s">
        <v>433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682345</v>
      </c>
      <c r="AB110" s="962"/>
      <c r="AC110" s="962"/>
      <c r="AD110" s="962"/>
      <c r="AE110" s="963"/>
      <c r="AF110" s="964">
        <v>649325</v>
      </c>
      <c r="AG110" s="962"/>
      <c r="AH110" s="962"/>
      <c r="AI110" s="962"/>
      <c r="AJ110" s="963"/>
      <c r="AK110" s="964">
        <v>588826</v>
      </c>
      <c r="AL110" s="962"/>
      <c r="AM110" s="962"/>
      <c r="AN110" s="962"/>
      <c r="AO110" s="963"/>
      <c r="AP110" s="965">
        <v>26.2</v>
      </c>
      <c r="AQ110" s="966"/>
      <c r="AR110" s="966"/>
      <c r="AS110" s="966"/>
      <c r="AT110" s="967"/>
      <c r="AU110" s="968" t="s">
        <v>67</v>
      </c>
      <c r="AV110" s="969"/>
      <c r="AW110" s="969"/>
      <c r="AX110" s="969"/>
      <c r="AY110" s="969"/>
      <c r="AZ110" s="1010" t="s">
        <v>434</v>
      </c>
      <c r="BA110" s="959"/>
      <c r="BB110" s="959"/>
      <c r="BC110" s="959"/>
      <c r="BD110" s="959"/>
      <c r="BE110" s="959"/>
      <c r="BF110" s="959"/>
      <c r="BG110" s="959"/>
      <c r="BH110" s="959"/>
      <c r="BI110" s="959"/>
      <c r="BJ110" s="959"/>
      <c r="BK110" s="959"/>
      <c r="BL110" s="959"/>
      <c r="BM110" s="959"/>
      <c r="BN110" s="959"/>
      <c r="BO110" s="959"/>
      <c r="BP110" s="960"/>
      <c r="BQ110" s="996">
        <v>3972112</v>
      </c>
      <c r="BR110" s="997"/>
      <c r="BS110" s="997"/>
      <c r="BT110" s="997"/>
      <c r="BU110" s="997"/>
      <c r="BV110" s="997">
        <v>4804729</v>
      </c>
      <c r="BW110" s="997"/>
      <c r="BX110" s="997"/>
      <c r="BY110" s="997"/>
      <c r="BZ110" s="997"/>
      <c r="CA110" s="997">
        <v>6046273</v>
      </c>
      <c r="CB110" s="997"/>
      <c r="CC110" s="997"/>
      <c r="CD110" s="997"/>
      <c r="CE110" s="997"/>
      <c r="CF110" s="1011">
        <v>268.8</v>
      </c>
      <c r="CG110" s="1012"/>
      <c r="CH110" s="1012"/>
      <c r="CI110" s="1012"/>
      <c r="CJ110" s="1012"/>
      <c r="CK110" s="1013" t="s">
        <v>435</v>
      </c>
      <c r="CL110" s="1014"/>
      <c r="CM110" s="993" t="s">
        <v>436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123</v>
      </c>
      <c r="DH110" s="997"/>
      <c r="DI110" s="997"/>
      <c r="DJ110" s="997"/>
      <c r="DK110" s="997"/>
      <c r="DL110" s="997" t="s">
        <v>123</v>
      </c>
      <c r="DM110" s="997"/>
      <c r="DN110" s="997"/>
      <c r="DO110" s="997"/>
      <c r="DP110" s="997"/>
      <c r="DQ110" s="997" t="s">
        <v>123</v>
      </c>
      <c r="DR110" s="997"/>
      <c r="DS110" s="997"/>
      <c r="DT110" s="997"/>
      <c r="DU110" s="997"/>
      <c r="DV110" s="998" t="s">
        <v>123</v>
      </c>
      <c r="DW110" s="998"/>
      <c r="DX110" s="998"/>
      <c r="DY110" s="998"/>
      <c r="DZ110" s="999"/>
    </row>
    <row r="111" spans="1:131" s="226" customFormat="1" ht="26.25" customHeight="1">
      <c r="A111" s="1000" t="s">
        <v>437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438</v>
      </c>
      <c r="AB111" s="1004"/>
      <c r="AC111" s="1004"/>
      <c r="AD111" s="1004"/>
      <c r="AE111" s="1005"/>
      <c r="AF111" s="1006" t="s">
        <v>438</v>
      </c>
      <c r="AG111" s="1004"/>
      <c r="AH111" s="1004"/>
      <c r="AI111" s="1004"/>
      <c r="AJ111" s="1005"/>
      <c r="AK111" s="1006" t="s">
        <v>438</v>
      </c>
      <c r="AL111" s="1004"/>
      <c r="AM111" s="1004"/>
      <c r="AN111" s="1004"/>
      <c r="AO111" s="1005"/>
      <c r="AP111" s="1007" t="s">
        <v>438</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v>84789</v>
      </c>
      <c r="BR111" s="990"/>
      <c r="BS111" s="990"/>
      <c r="BT111" s="990"/>
      <c r="BU111" s="990"/>
      <c r="BV111" s="990">
        <v>71609</v>
      </c>
      <c r="BW111" s="990"/>
      <c r="BX111" s="990"/>
      <c r="BY111" s="990"/>
      <c r="BZ111" s="990"/>
      <c r="CA111" s="990">
        <v>58340</v>
      </c>
      <c r="CB111" s="990"/>
      <c r="CC111" s="990"/>
      <c r="CD111" s="990"/>
      <c r="CE111" s="990"/>
      <c r="CF111" s="984">
        <v>2.6</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441</v>
      </c>
      <c r="DH111" s="990"/>
      <c r="DI111" s="990"/>
      <c r="DJ111" s="990"/>
      <c r="DK111" s="990"/>
      <c r="DL111" s="990" t="s">
        <v>383</v>
      </c>
      <c r="DM111" s="990"/>
      <c r="DN111" s="990"/>
      <c r="DO111" s="990"/>
      <c r="DP111" s="990"/>
      <c r="DQ111" s="990" t="s">
        <v>123</v>
      </c>
      <c r="DR111" s="990"/>
      <c r="DS111" s="990"/>
      <c r="DT111" s="990"/>
      <c r="DU111" s="990"/>
      <c r="DV111" s="991" t="s">
        <v>383</v>
      </c>
      <c r="DW111" s="991"/>
      <c r="DX111" s="991"/>
      <c r="DY111" s="991"/>
      <c r="DZ111" s="992"/>
    </row>
    <row r="112" spans="1:131" s="226" customFormat="1" ht="26.25" customHeight="1">
      <c r="A112" s="1022" t="s">
        <v>442</v>
      </c>
      <c r="B112" s="1023"/>
      <c r="C112" s="1020" t="s">
        <v>443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444</v>
      </c>
      <c r="AG112" s="1029"/>
      <c r="AH112" s="1029"/>
      <c r="AI112" s="1029"/>
      <c r="AJ112" s="1030"/>
      <c r="AK112" s="1031" t="s">
        <v>383</v>
      </c>
      <c r="AL112" s="1029"/>
      <c r="AM112" s="1029"/>
      <c r="AN112" s="1029"/>
      <c r="AO112" s="1030"/>
      <c r="AP112" s="1032" t="s">
        <v>383</v>
      </c>
      <c r="AQ112" s="1033"/>
      <c r="AR112" s="1033"/>
      <c r="AS112" s="1033"/>
      <c r="AT112" s="1034"/>
      <c r="AU112" s="970"/>
      <c r="AV112" s="971"/>
      <c r="AW112" s="971"/>
      <c r="AX112" s="971"/>
      <c r="AY112" s="971"/>
      <c r="AZ112" s="1019" t="s">
        <v>445</v>
      </c>
      <c r="BA112" s="1020"/>
      <c r="BB112" s="1020"/>
      <c r="BC112" s="1020"/>
      <c r="BD112" s="1020"/>
      <c r="BE112" s="1020"/>
      <c r="BF112" s="1020"/>
      <c r="BG112" s="1020"/>
      <c r="BH112" s="1020"/>
      <c r="BI112" s="1020"/>
      <c r="BJ112" s="1020"/>
      <c r="BK112" s="1020"/>
      <c r="BL112" s="1020"/>
      <c r="BM112" s="1020"/>
      <c r="BN112" s="1020"/>
      <c r="BO112" s="1020"/>
      <c r="BP112" s="1021"/>
      <c r="BQ112" s="989">
        <v>1871598</v>
      </c>
      <c r="BR112" s="990"/>
      <c r="BS112" s="990"/>
      <c r="BT112" s="990"/>
      <c r="BU112" s="990"/>
      <c r="BV112" s="990">
        <v>1898892</v>
      </c>
      <c r="BW112" s="990"/>
      <c r="BX112" s="990"/>
      <c r="BY112" s="990"/>
      <c r="BZ112" s="990"/>
      <c r="CA112" s="990">
        <v>1786758</v>
      </c>
      <c r="CB112" s="990"/>
      <c r="CC112" s="990"/>
      <c r="CD112" s="990"/>
      <c r="CE112" s="990"/>
      <c r="CF112" s="984">
        <v>79.400000000000006</v>
      </c>
      <c r="CG112" s="985"/>
      <c r="CH112" s="985"/>
      <c r="CI112" s="985"/>
      <c r="CJ112" s="985"/>
      <c r="CK112" s="1015"/>
      <c r="CL112" s="1016"/>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123</v>
      </c>
      <c r="DH112" s="990"/>
      <c r="DI112" s="990"/>
      <c r="DJ112" s="990"/>
      <c r="DK112" s="990"/>
      <c r="DL112" s="990" t="s">
        <v>123</v>
      </c>
      <c r="DM112" s="990"/>
      <c r="DN112" s="990"/>
      <c r="DO112" s="990"/>
      <c r="DP112" s="990"/>
      <c r="DQ112" s="990" t="s">
        <v>447</v>
      </c>
      <c r="DR112" s="990"/>
      <c r="DS112" s="990"/>
      <c r="DT112" s="990"/>
      <c r="DU112" s="990"/>
      <c r="DV112" s="991" t="s">
        <v>383</v>
      </c>
      <c r="DW112" s="991"/>
      <c r="DX112" s="991"/>
      <c r="DY112" s="991"/>
      <c r="DZ112" s="992"/>
    </row>
    <row r="113" spans="1:130" s="226" customFormat="1" ht="26.25" customHeight="1">
      <c r="A113" s="1024"/>
      <c r="B113" s="1025"/>
      <c r="C113" s="1020" t="s">
        <v>448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152482</v>
      </c>
      <c r="AB113" s="1004"/>
      <c r="AC113" s="1004"/>
      <c r="AD113" s="1004"/>
      <c r="AE113" s="1005"/>
      <c r="AF113" s="1006">
        <v>169546</v>
      </c>
      <c r="AG113" s="1004"/>
      <c r="AH113" s="1004"/>
      <c r="AI113" s="1004"/>
      <c r="AJ113" s="1005"/>
      <c r="AK113" s="1006">
        <v>178796</v>
      </c>
      <c r="AL113" s="1004"/>
      <c r="AM113" s="1004"/>
      <c r="AN113" s="1004"/>
      <c r="AO113" s="1005"/>
      <c r="AP113" s="1007">
        <v>7.9</v>
      </c>
      <c r="AQ113" s="1008"/>
      <c r="AR113" s="1008"/>
      <c r="AS113" s="1008"/>
      <c r="AT113" s="1009"/>
      <c r="AU113" s="970"/>
      <c r="AV113" s="971"/>
      <c r="AW113" s="971"/>
      <c r="AX113" s="971"/>
      <c r="AY113" s="971"/>
      <c r="AZ113" s="1019" t="s">
        <v>449</v>
      </c>
      <c r="BA113" s="1020"/>
      <c r="BB113" s="1020"/>
      <c r="BC113" s="1020"/>
      <c r="BD113" s="1020"/>
      <c r="BE113" s="1020"/>
      <c r="BF113" s="1020"/>
      <c r="BG113" s="1020"/>
      <c r="BH113" s="1020"/>
      <c r="BI113" s="1020"/>
      <c r="BJ113" s="1020"/>
      <c r="BK113" s="1020"/>
      <c r="BL113" s="1020"/>
      <c r="BM113" s="1020"/>
      <c r="BN113" s="1020"/>
      <c r="BO113" s="1020"/>
      <c r="BP113" s="1021"/>
      <c r="BQ113" s="989">
        <v>215276</v>
      </c>
      <c r="BR113" s="990"/>
      <c r="BS113" s="990"/>
      <c r="BT113" s="990"/>
      <c r="BU113" s="990"/>
      <c r="BV113" s="990">
        <v>191372</v>
      </c>
      <c r="BW113" s="990"/>
      <c r="BX113" s="990"/>
      <c r="BY113" s="990"/>
      <c r="BZ113" s="990"/>
      <c r="CA113" s="990">
        <v>167403</v>
      </c>
      <c r="CB113" s="990"/>
      <c r="CC113" s="990"/>
      <c r="CD113" s="990"/>
      <c r="CE113" s="990"/>
      <c r="CF113" s="984">
        <v>7.4</v>
      </c>
      <c r="CG113" s="985"/>
      <c r="CH113" s="985"/>
      <c r="CI113" s="985"/>
      <c r="CJ113" s="985"/>
      <c r="CK113" s="1015"/>
      <c r="CL113" s="1016"/>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42789</v>
      </c>
      <c r="DH113" s="1029"/>
      <c r="DI113" s="1029"/>
      <c r="DJ113" s="1029"/>
      <c r="DK113" s="1030"/>
      <c r="DL113" s="1031">
        <v>38109</v>
      </c>
      <c r="DM113" s="1029"/>
      <c r="DN113" s="1029"/>
      <c r="DO113" s="1029"/>
      <c r="DP113" s="1030"/>
      <c r="DQ113" s="1031">
        <v>33340</v>
      </c>
      <c r="DR113" s="1029"/>
      <c r="DS113" s="1029"/>
      <c r="DT113" s="1029"/>
      <c r="DU113" s="1030"/>
      <c r="DV113" s="1032">
        <v>1.5</v>
      </c>
      <c r="DW113" s="1033"/>
      <c r="DX113" s="1033"/>
      <c r="DY113" s="1033"/>
      <c r="DZ113" s="1034"/>
    </row>
    <row r="114" spans="1:130" s="226" customFormat="1" ht="26.25" customHeight="1">
      <c r="A114" s="1024"/>
      <c r="B114" s="1025"/>
      <c r="C114" s="1020" t="s">
        <v>451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24378</v>
      </c>
      <c r="AB114" s="1029"/>
      <c r="AC114" s="1029"/>
      <c r="AD114" s="1029"/>
      <c r="AE114" s="1030"/>
      <c r="AF114" s="1031">
        <v>24386</v>
      </c>
      <c r="AG114" s="1029"/>
      <c r="AH114" s="1029"/>
      <c r="AI114" s="1029"/>
      <c r="AJ114" s="1030"/>
      <c r="AK114" s="1031">
        <v>24382</v>
      </c>
      <c r="AL114" s="1029"/>
      <c r="AM114" s="1029"/>
      <c r="AN114" s="1029"/>
      <c r="AO114" s="1030"/>
      <c r="AP114" s="1032">
        <v>1.1000000000000001</v>
      </c>
      <c r="AQ114" s="1033"/>
      <c r="AR114" s="1033"/>
      <c r="AS114" s="1033"/>
      <c r="AT114" s="1034"/>
      <c r="AU114" s="970"/>
      <c r="AV114" s="971"/>
      <c r="AW114" s="971"/>
      <c r="AX114" s="971"/>
      <c r="AY114" s="971"/>
      <c r="AZ114" s="1019" t="s">
        <v>452</v>
      </c>
      <c r="BA114" s="1020"/>
      <c r="BB114" s="1020"/>
      <c r="BC114" s="1020"/>
      <c r="BD114" s="1020"/>
      <c r="BE114" s="1020"/>
      <c r="BF114" s="1020"/>
      <c r="BG114" s="1020"/>
      <c r="BH114" s="1020"/>
      <c r="BI114" s="1020"/>
      <c r="BJ114" s="1020"/>
      <c r="BK114" s="1020"/>
      <c r="BL114" s="1020"/>
      <c r="BM114" s="1020"/>
      <c r="BN114" s="1020"/>
      <c r="BO114" s="1020"/>
      <c r="BP114" s="1021"/>
      <c r="BQ114" s="989">
        <v>262477</v>
      </c>
      <c r="BR114" s="990"/>
      <c r="BS114" s="990"/>
      <c r="BT114" s="990"/>
      <c r="BU114" s="990"/>
      <c r="BV114" s="990">
        <v>254881</v>
      </c>
      <c r="BW114" s="990"/>
      <c r="BX114" s="990"/>
      <c r="BY114" s="990"/>
      <c r="BZ114" s="990"/>
      <c r="CA114" s="990">
        <v>227984</v>
      </c>
      <c r="CB114" s="990"/>
      <c r="CC114" s="990"/>
      <c r="CD114" s="990"/>
      <c r="CE114" s="990"/>
      <c r="CF114" s="984">
        <v>10.1</v>
      </c>
      <c r="CG114" s="985"/>
      <c r="CH114" s="985"/>
      <c r="CI114" s="985"/>
      <c r="CJ114" s="985"/>
      <c r="CK114" s="1015"/>
      <c r="CL114" s="1016"/>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447</v>
      </c>
      <c r="DH114" s="1029"/>
      <c r="DI114" s="1029"/>
      <c r="DJ114" s="1029"/>
      <c r="DK114" s="1030"/>
      <c r="DL114" s="1031" t="s">
        <v>454</v>
      </c>
      <c r="DM114" s="1029"/>
      <c r="DN114" s="1029"/>
      <c r="DO114" s="1029"/>
      <c r="DP114" s="1030"/>
      <c r="DQ114" s="1031" t="s">
        <v>454</v>
      </c>
      <c r="DR114" s="1029"/>
      <c r="DS114" s="1029"/>
      <c r="DT114" s="1029"/>
      <c r="DU114" s="1030"/>
      <c r="DV114" s="1032" t="s">
        <v>455</v>
      </c>
      <c r="DW114" s="1033"/>
      <c r="DX114" s="1033"/>
      <c r="DY114" s="1033"/>
      <c r="DZ114" s="1034"/>
    </row>
    <row r="115" spans="1:130" s="226" customFormat="1" ht="26.25" customHeight="1">
      <c r="A115" s="1024"/>
      <c r="B115" s="1025"/>
      <c r="C115" s="1020" t="s">
        <v>456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5479</v>
      </c>
      <c r="AB115" s="1004"/>
      <c r="AC115" s="1004"/>
      <c r="AD115" s="1004"/>
      <c r="AE115" s="1005"/>
      <c r="AF115" s="1006">
        <v>5479</v>
      </c>
      <c r="AG115" s="1004"/>
      <c r="AH115" s="1004"/>
      <c r="AI115" s="1004"/>
      <c r="AJ115" s="1005"/>
      <c r="AK115" s="1006">
        <v>5479</v>
      </c>
      <c r="AL115" s="1004"/>
      <c r="AM115" s="1004"/>
      <c r="AN115" s="1004"/>
      <c r="AO115" s="1005"/>
      <c r="AP115" s="1007">
        <v>0.2</v>
      </c>
      <c r="AQ115" s="1008"/>
      <c r="AR115" s="1008"/>
      <c r="AS115" s="1008"/>
      <c r="AT115" s="1009"/>
      <c r="AU115" s="970"/>
      <c r="AV115" s="971"/>
      <c r="AW115" s="971"/>
      <c r="AX115" s="971"/>
      <c r="AY115" s="971"/>
      <c r="AZ115" s="1019" t="s">
        <v>457</v>
      </c>
      <c r="BA115" s="1020"/>
      <c r="BB115" s="1020"/>
      <c r="BC115" s="1020"/>
      <c r="BD115" s="1020"/>
      <c r="BE115" s="1020"/>
      <c r="BF115" s="1020"/>
      <c r="BG115" s="1020"/>
      <c r="BH115" s="1020"/>
      <c r="BI115" s="1020"/>
      <c r="BJ115" s="1020"/>
      <c r="BK115" s="1020"/>
      <c r="BL115" s="1020"/>
      <c r="BM115" s="1020"/>
      <c r="BN115" s="1020"/>
      <c r="BO115" s="1020"/>
      <c r="BP115" s="1021"/>
      <c r="BQ115" s="989" t="s">
        <v>444</v>
      </c>
      <c r="BR115" s="990"/>
      <c r="BS115" s="990"/>
      <c r="BT115" s="990"/>
      <c r="BU115" s="990"/>
      <c r="BV115" s="990" t="s">
        <v>447</v>
      </c>
      <c r="BW115" s="990"/>
      <c r="BX115" s="990"/>
      <c r="BY115" s="990"/>
      <c r="BZ115" s="990"/>
      <c r="CA115" s="990" t="s">
        <v>383</v>
      </c>
      <c r="CB115" s="990"/>
      <c r="CC115" s="990"/>
      <c r="CD115" s="990"/>
      <c r="CE115" s="990"/>
      <c r="CF115" s="984" t="s">
        <v>123</v>
      </c>
      <c r="CG115" s="985"/>
      <c r="CH115" s="985"/>
      <c r="CI115" s="985"/>
      <c r="CJ115" s="985"/>
      <c r="CK115" s="1015"/>
      <c r="CL115" s="1016"/>
      <c r="CM115" s="1019" t="s">
        <v>458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444</v>
      </c>
      <c r="DH115" s="1029"/>
      <c r="DI115" s="1029"/>
      <c r="DJ115" s="1029"/>
      <c r="DK115" s="1030"/>
      <c r="DL115" s="1031" t="s">
        <v>444</v>
      </c>
      <c r="DM115" s="1029"/>
      <c r="DN115" s="1029"/>
      <c r="DO115" s="1029"/>
      <c r="DP115" s="1030"/>
      <c r="DQ115" s="1031" t="s">
        <v>459</v>
      </c>
      <c r="DR115" s="1029"/>
      <c r="DS115" s="1029"/>
      <c r="DT115" s="1029"/>
      <c r="DU115" s="1030"/>
      <c r="DV115" s="1032" t="s">
        <v>455</v>
      </c>
      <c r="DW115" s="1033"/>
      <c r="DX115" s="1033"/>
      <c r="DY115" s="1033"/>
      <c r="DZ115" s="1034"/>
    </row>
    <row r="116" spans="1:130" s="226" customFormat="1" ht="26.25" customHeight="1">
      <c r="A116" s="1026"/>
      <c r="B116" s="1027"/>
      <c r="C116" s="1035" t="s">
        <v>460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444</v>
      </c>
      <c r="AB116" s="1029"/>
      <c r="AC116" s="1029"/>
      <c r="AD116" s="1029"/>
      <c r="AE116" s="1030"/>
      <c r="AF116" s="1031" t="s">
        <v>459</v>
      </c>
      <c r="AG116" s="1029"/>
      <c r="AH116" s="1029"/>
      <c r="AI116" s="1029"/>
      <c r="AJ116" s="1030"/>
      <c r="AK116" s="1031">
        <v>91</v>
      </c>
      <c r="AL116" s="1029"/>
      <c r="AM116" s="1029"/>
      <c r="AN116" s="1029"/>
      <c r="AO116" s="1030"/>
      <c r="AP116" s="1032">
        <v>0</v>
      </c>
      <c r="AQ116" s="1033"/>
      <c r="AR116" s="1033"/>
      <c r="AS116" s="1033"/>
      <c r="AT116" s="1034"/>
      <c r="AU116" s="970"/>
      <c r="AV116" s="971"/>
      <c r="AW116" s="971"/>
      <c r="AX116" s="971"/>
      <c r="AY116" s="971"/>
      <c r="AZ116" s="1037" t="s">
        <v>461</v>
      </c>
      <c r="BA116" s="1038"/>
      <c r="BB116" s="1038"/>
      <c r="BC116" s="1038"/>
      <c r="BD116" s="1038"/>
      <c r="BE116" s="1038"/>
      <c r="BF116" s="1038"/>
      <c r="BG116" s="1038"/>
      <c r="BH116" s="1038"/>
      <c r="BI116" s="1038"/>
      <c r="BJ116" s="1038"/>
      <c r="BK116" s="1038"/>
      <c r="BL116" s="1038"/>
      <c r="BM116" s="1038"/>
      <c r="BN116" s="1038"/>
      <c r="BO116" s="1038"/>
      <c r="BP116" s="1039"/>
      <c r="BQ116" s="989" t="s">
        <v>441</v>
      </c>
      <c r="BR116" s="990"/>
      <c r="BS116" s="990"/>
      <c r="BT116" s="990"/>
      <c r="BU116" s="990"/>
      <c r="BV116" s="990" t="s">
        <v>123</v>
      </c>
      <c r="BW116" s="990"/>
      <c r="BX116" s="990"/>
      <c r="BY116" s="990"/>
      <c r="BZ116" s="990"/>
      <c r="CA116" s="990" t="s">
        <v>123</v>
      </c>
      <c r="CB116" s="990"/>
      <c r="CC116" s="990"/>
      <c r="CD116" s="990"/>
      <c r="CE116" s="990"/>
      <c r="CF116" s="984" t="s">
        <v>444</v>
      </c>
      <c r="CG116" s="985"/>
      <c r="CH116" s="985"/>
      <c r="CI116" s="985"/>
      <c r="CJ116" s="985"/>
      <c r="CK116" s="1015"/>
      <c r="CL116" s="1016"/>
      <c r="CM116" s="986" t="s">
        <v>462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42000</v>
      </c>
      <c r="DH116" s="1029"/>
      <c r="DI116" s="1029"/>
      <c r="DJ116" s="1029"/>
      <c r="DK116" s="1030"/>
      <c r="DL116" s="1031">
        <v>33500</v>
      </c>
      <c r="DM116" s="1029"/>
      <c r="DN116" s="1029"/>
      <c r="DO116" s="1029"/>
      <c r="DP116" s="1030"/>
      <c r="DQ116" s="1031">
        <v>25000</v>
      </c>
      <c r="DR116" s="1029"/>
      <c r="DS116" s="1029"/>
      <c r="DT116" s="1029"/>
      <c r="DU116" s="1030"/>
      <c r="DV116" s="1032">
        <v>1.1000000000000001</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463</v>
      </c>
      <c r="Z117" s="956"/>
      <c r="AA117" s="1046">
        <v>864684</v>
      </c>
      <c r="AB117" s="1047"/>
      <c r="AC117" s="1047"/>
      <c r="AD117" s="1047"/>
      <c r="AE117" s="1048"/>
      <c r="AF117" s="1049">
        <v>848736</v>
      </c>
      <c r="AG117" s="1047"/>
      <c r="AH117" s="1047"/>
      <c r="AI117" s="1047"/>
      <c r="AJ117" s="1048"/>
      <c r="AK117" s="1049">
        <v>797574</v>
      </c>
      <c r="AL117" s="1047"/>
      <c r="AM117" s="1047"/>
      <c r="AN117" s="1047"/>
      <c r="AO117" s="1048"/>
      <c r="AP117" s="1050"/>
      <c r="AQ117" s="1051"/>
      <c r="AR117" s="1051"/>
      <c r="AS117" s="1051"/>
      <c r="AT117" s="1052"/>
      <c r="AU117" s="970"/>
      <c r="AV117" s="971"/>
      <c r="AW117" s="971"/>
      <c r="AX117" s="971"/>
      <c r="AY117" s="971"/>
      <c r="AZ117" s="1037" t="s">
        <v>464</v>
      </c>
      <c r="BA117" s="1038"/>
      <c r="BB117" s="1038"/>
      <c r="BC117" s="1038"/>
      <c r="BD117" s="1038"/>
      <c r="BE117" s="1038"/>
      <c r="BF117" s="1038"/>
      <c r="BG117" s="1038"/>
      <c r="BH117" s="1038"/>
      <c r="BI117" s="1038"/>
      <c r="BJ117" s="1038"/>
      <c r="BK117" s="1038"/>
      <c r="BL117" s="1038"/>
      <c r="BM117" s="1038"/>
      <c r="BN117" s="1038"/>
      <c r="BO117" s="1038"/>
      <c r="BP117" s="1039"/>
      <c r="BQ117" s="989" t="s">
        <v>441</v>
      </c>
      <c r="BR117" s="990"/>
      <c r="BS117" s="990"/>
      <c r="BT117" s="990"/>
      <c r="BU117" s="990"/>
      <c r="BV117" s="990" t="s">
        <v>441</v>
      </c>
      <c r="BW117" s="990"/>
      <c r="BX117" s="990"/>
      <c r="BY117" s="990"/>
      <c r="BZ117" s="990"/>
      <c r="CA117" s="990" t="s">
        <v>441</v>
      </c>
      <c r="CB117" s="990"/>
      <c r="CC117" s="990"/>
      <c r="CD117" s="990"/>
      <c r="CE117" s="990"/>
      <c r="CF117" s="984" t="s">
        <v>444</v>
      </c>
      <c r="CG117" s="985"/>
      <c r="CH117" s="985"/>
      <c r="CI117" s="985"/>
      <c r="CJ117" s="985"/>
      <c r="CK117" s="1015"/>
      <c r="CL117" s="1016"/>
      <c r="CM117" s="986" t="s">
        <v>465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123</v>
      </c>
      <c r="DH117" s="1029"/>
      <c r="DI117" s="1029"/>
      <c r="DJ117" s="1029"/>
      <c r="DK117" s="1030"/>
      <c r="DL117" s="1031" t="s">
        <v>444</v>
      </c>
      <c r="DM117" s="1029"/>
      <c r="DN117" s="1029"/>
      <c r="DO117" s="1029"/>
      <c r="DP117" s="1030"/>
      <c r="DQ117" s="1031" t="s">
        <v>383</v>
      </c>
      <c r="DR117" s="1029"/>
      <c r="DS117" s="1029"/>
      <c r="DT117" s="1029"/>
      <c r="DU117" s="1030"/>
      <c r="DV117" s="1032" t="s">
        <v>123</v>
      </c>
      <c r="DW117" s="1033"/>
      <c r="DX117" s="1033"/>
      <c r="DY117" s="1033"/>
      <c r="DZ117" s="1034"/>
    </row>
    <row r="118" spans="1:130" s="226" customFormat="1" ht="26.25" customHeight="1">
      <c r="A118" s="974" t="s">
        <v>432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430</v>
      </c>
      <c r="AB118" s="955"/>
      <c r="AC118" s="955"/>
      <c r="AD118" s="955"/>
      <c r="AE118" s="956"/>
      <c r="AF118" s="954" t="s">
        <v>302</v>
      </c>
      <c r="AG118" s="955"/>
      <c r="AH118" s="955"/>
      <c r="AI118" s="955"/>
      <c r="AJ118" s="956"/>
      <c r="AK118" s="954" t="s">
        <v>301</v>
      </c>
      <c r="AL118" s="955"/>
      <c r="AM118" s="955"/>
      <c r="AN118" s="955"/>
      <c r="AO118" s="956"/>
      <c r="AP118" s="1041" t="s">
        <v>431</v>
      </c>
      <c r="AQ118" s="1042"/>
      <c r="AR118" s="1042"/>
      <c r="AS118" s="1042"/>
      <c r="AT118" s="1043"/>
      <c r="AU118" s="970"/>
      <c r="AV118" s="971"/>
      <c r="AW118" s="971"/>
      <c r="AX118" s="971"/>
      <c r="AY118" s="971"/>
      <c r="AZ118" s="1044" t="s">
        <v>466</v>
      </c>
      <c r="BA118" s="1035"/>
      <c r="BB118" s="1035"/>
      <c r="BC118" s="1035"/>
      <c r="BD118" s="1035"/>
      <c r="BE118" s="1035"/>
      <c r="BF118" s="1035"/>
      <c r="BG118" s="1035"/>
      <c r="BH118" s="1035"/>
      <c r="BI118" s="1035"/>
      <c r="BJ118" s="1035"/>
      <c r="BK118" s="1035"/>
      <c r="BL118" s="1035"/>
      <c r="BM118" s="1035"/>
      <c r="BN118" s="1035"/>
      <c r="BO118" s="1035"/>
      <c r="BP118" s="1036"/>
      <c r="BQ118" s="1067" t="s">
        <v>383</v>
      </c>
      <c r="BR118" s="1068"/>
      <c r="BS118" s="1068"/>
      <c r="BT118" s="1068"/>
      <c r="BU118" s="1068"/>
      <c r="BV118" s="1068" t="s">
        <v>459</v>
      </c>
      <c r="BW118" s="1068"/>
      <c r="BX118" s="1068"/>
      <c r="BY118" s="1068"/>
      <c r="BZ118" s="1068"/>
      <c r="CA118" s="1068" t="s">
        <v>441</v>
      </c>
      <c r="CB118" s="1068"/>
      <c r="CC118" s="1068"/>
      <c r="CD118" s="1068"/>
      <c r="CE118" s="1068"/>
      <c r="CF118" s="984" t="s">
        <v>383</v>
      </c>
      <c r="CG118" s="985"/>
      <c r="CH118" s="985"/>
      <c r="CI118" s="985"/>
      <c r="CJ118" s="985"/>
      <c r="CK118" s="1015"/>
      <c r="CL118" s="1016"/>
      <c r="CM118" s="986" t="s">
        <v>467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444</v>
      </c>
      <c r="DH118" s="1029"/>
      <c r="DI118" s="1029"/>
      <c r="DJ118" s="1029"/>
      <c r="DK118" s="1030"/>
      <c r="DL118" s="1031" t="s">
        <v>468</v>
      </c>
      <c r="DM118" s="1029"/>
      <c r="DN118" s="1029"/>
      <c r="DO118" s="1029"/>
      <c r="DP118" s="1030"/>
      <c r="DQ118" s="1031" t="s">
        <v>455</v>
      </c>
      <c r="DR118" s="1029"/>
      <c r="DS118" s="1029"/>
      <c r="DT118" s="1029"/>
      <c r="DU118" s="1030"/>
      <c r="DV118" s="1032" t="s">
        <v>123</v>
      </c>
      <c r="DW118" s="1033"/>
      <c r="DX118" s="1033"/>
      <c r="DY118" s="1033"/>
      <c r="DZ118" s="1034"/>
    </row>
    <row r="119" spans="1:130" s="226" customFormat="1" ht="26.25" customHeight="1">
      <c r="A119" s="1129" t="s">
        <v>435</v>
      </c>
      <c r="B119" s="1014"/>
      <c r="C119" s="993" t="s">
        <v>436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383</v>
      </c>
      <c r="AB119" s="962"/>
      <c r="AC119" s="962"/>
      <c r="AD119" s="962"/>
      <c r="AE119" s="963"/>
      <c r="AF119" s="964" t="s">
        <v>468</v>
      </c>
      <c r="AG119" s="962"/>
      <c r="AH119" s="962"/>
      <c r="AI119" s="962"/>
      <c r="AJ119" s="963"/>
      <c r="AK119" s="964" t="s">
        <v>447</v>
      </c>
      <c r="AL119" s="962"/>
      <c r="AM119" s="962"/>
      <c r="AN119" s="962"/>
      <c r="AO119" s="963"/>
      <c r="AP119" s="965" t="s">
        <v>454</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469</v>
      </c>
      <c r="BP119" s="1076"/>
      <c r="BQ119" s="1067">
        <v>6406252</v>
      </c>
      <c r="BR119" s="1068"/>
      <c r="BS119" s="1068"/>
      <c r="BT119" s="1068"/>
      <c r="BU119" s="1068"/>
      <c r="BV119" s="1068">
        <v>7221483</v>
      </c>
      <c r="BW119" s="1068"/>
      <c r="BX119" s="1068"/>
      <c r="BY119" s="1068"/>
      <c r="BZ119" s="1068"/>
      <c r="CA119" s="1068">
        <v>8286758</v>
      </c>
      <c r="CB119" s="1068"/>
      <c r="CC119" s="1068"/>
      <c r="CD119" s="1068"/>
      <c r="CE119" s="1068"/>
      <c r="CF119" s="1069"/>
      <c r="CG119" s="1070"/>
      <c r="CH119" s="1070"/>
      <c r="CI119" s="1070"/>
      <c r="CJ119" s="1071"/>
      <c r="CK119" s="1017"/>
      <c r="CL119" s="1018"/>
      <c r="CM119" s="1072" t="s">
        <v>470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454</v>
      </c>
      <c r="DH119" s="1054"/>
      <c r="DI119" s="1054"/>
      <c r="DJ119" s="1054"/>
      <c r="DK119" s="1055"/>
      <c r="DL119" s="1053" t="s">
        <v>459</v>
      </c>
      <c r="DM119" s="1054"/>
      <c r="DN119" s="1054"/>
      <c r="DO119" s="1054"/>
      <c r="DP119" s="1055"/>
      <c r="DQ119" s="1053" t="s">
        <v>383</v>
      </c>
      <c r="DR119" s="1054"/>
      <c r="DS119" s="1054"/>
      <c r="DT119" s="1054"/>
      <c r="DU119" s="1055"/>
      <c r="DV119" s="1056" t="s">
        <v>444</v>
      </c>
      <c r="DW119" s="1057"/>
      <c r="DX119" s="1057"/>
      <c r="DY119" s="1057"/>
      <c r="DZ119" s="1058"/>
    </row>
    <row r="120" spans="1:130" s="226" customFormat="1" ht="26.25" customHeight="1">
      <c r="A120" s="1130"/>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383</v>
      </c>
      <c r="AB120" s="1029"/>
      <c r="AC120" s="1029"/>
      <c r="AD120" s="1029"/>
      <c r="AE120" s="1030"/>
      <c r="AF120" s="1031" t="s">
        <v>123</v>
      </c>
      <c r="AG120" s="1029"/>
      <c r="AH120" s="1029"/>
      <c r="AI120" s="1029"/>
      <c r="AJ120" s="1030"/>
      <c r="AK120" s="1031" t="s">
        <v>444</v>
      </c>
      <c r="AL120" s="1029"/>
      <c r="AM120" s="1029"/>
      <c r="AN120" s="1029"/>
      <c r="AO120" s="1030"/>
      <c r="AP120" s="1032" t="s">
        <v>123</v>
      </c>
      <c r="AQ120" s="1033"/>
      <c r="AR120" s="1033"/>
      <c r="AS120" s="1033"/>
      <c r="AT120" s="1034"/>
      <c r="AU120" s="1059" t="s">
        <v>471</v>
      </c>
      <c r="AV120" s="1060"/>
      <c r="AW120" s="1060"/>
      <c r="AX120" s="1060"/>
      <c r="AY120" s="1061"/>
      <c r="AZ120" s="1010" t="s">
        <v>472</v>
      </c>
      <c r="BA120" s="959"/>
      <c r="BB120" s="959"/>
      <c r="BC120" s="959"/>
      <c r="BD120" s="959"/>
      <c r="BE120" s="959"/>
      <c r="BF120" s="959"/>
      <c r="BG120" s="959"/>
      <c r="BH120" s="959"/>
      <c r="BI120" s="959"/>
      <c r="BJ120" s="959"/>
      <c r="BK120" s="959"/>
      <c r="BL120" s="959"/>
      <c r="BM120" s="959"/>
      <c r="BN120" s="959"/>
      <c r="BO120" s="959"/>
      <c r="BP120" s="960"/>
      <c r="BQ120" s="996">
        <v>11826380</v>
      </c>
      <c r="BR120" s="997"/>
      <c r="BS120" s="997"/>
      <c r="BT120" s="997"/>
      <c r="BU120" s="997"/>
      <c r="BV120" s="997">
        <v>11592902</v>
      </c>
      <c r="BW120" s="997"/>
      <c r="BX120" s="997"/>
      <c r="BY120" s="997"/>
      <c r="BZ120" s="997"/>
      <c r="CA120" s="997">
        <v>11031702</v>
      </c>
      <c r="CB120" s="997"/>
      <c r="CC120" s="997"/>
      <c r="CD120" s="997"/>
      <c r="CE120" s="997"/>
      <c r="CF120" s="1011">
        <v>490.3</v>
      </c>
      <c r="CG120" s="1012"/>
      <c r="CH120" s="1012"/>
      <c r="CI120" s="1012"/>
      <c r="CJ120" s="1012"/>
      <c r="CK120" s="1077" t="s">
        <v>473</v>
      </c>
      <c r="CL120" s="1078"/>
      <c r="CM120" s="1078"/>
      <c r="CN120" s="1078"/>
      <c r="CO120" s="1079"/>
      <c r="CP120" s="1085" t="s">
        <v>474</v>
      </c>
      <c r="CQ120" s="1086"/>
      <c r="CR120" s="1086"/>
      <c r="CS120" s="1086"/>
      <c r="CT120" s="1086"/>
      <c r="CU120" s="1086"/>
      <c r="CV120" s="1086"/>
      <c r="CW120" s="1086"/>
      <c r="CX120" s="1086"/>
      <c r="CY120" s="1086"/>
      <c r="CZ120" s="1086"/>
      <c r="DA120" s="1086"/>
      <c r="DB120" s="1086"/>
      <c r="DC120" s="1086"/>
      <c r="DD120" s="1086"/>
      <c r="DE120" s="1086"/>
      <c r="DF120" s="1087"/>
      <c r="DG120" s="996">
        <v>728285</v>
      </c>
      <c r="DH120" s="997"/>
      <c r="DI120" s="997"/>
      <c r="DJ120" s="997"/>
      <c r="DK120" s="997"/>
      <c r="DL120" s="997">
        <v>864028</v>
      </c>
      <c r="DM120" s="997"/>
      <c r="DN120" s="997"/>
      <c r="DO120" s="997"/>
      <c r="DP120" s="997"/>
      <c r="DQ120" s="997">
        <v>833044</v>
      </c>
      <c r="DR120" s="997"/>
      <c r="DS120" s="997"/>
      <c r="DT120" s="997"/>
      <c r="DU120" s="997"/>
      <c r="DV120" s="998">
        <v>37</v>
      </c>
      <c r="DW120" s="998"/>
      <c r="DX120" s="998"/>
      <c r="DY120" s="998"/>
      <c r="DZ120" s="999"/>
    </row>
    <row r="121" spans="1:130" s="226" customFormat="1" ht="26.25" customHeight="1">
      <c r="A121" s="1130"/>
      <c r="B121" s="1016"/>
      <c r="C121" s="1037" t="s">
        <v>475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5479</v>
      </c>
      <c r="AB121" s="1029"/>
      <c r="AC121" s="1029"/>
      <c r="AD121" s="1029"/>
      <c r="AE121" s="1030"/>
      <c r="AF121" s="1031">
        <v>5479</v>
      </c>
      <c r="AG121" s="1029"/>
      <c r="AH121" s="1029"/>
      <c r="AI121" s="1029"/>
      <c r="AJ121" s="1030"/>
      <c r="AK121" s="1031">
        <v>5479</v>
      </c>
      <c r="AL121" s="1029"/>
      <c r="AM121" s="1029"/>
      <c r="AN121" s="1029"/>
      <c r="AO121" s="1030"/>
      <c r="AP121" s="1032">
        <v>0.2</v>
      </c>
      <c r="AQ121" s="1033"/>
      <c r="AR121" s="1033"/>
      <c r="AS121" s="1033"/>
      <c r="AT121" s="1034"/>
      <c r="AU121" s="1062"/>
      <c r="AV121" s="1063"/>
      <c r="AW121" s="1063"/>
      <c r="AX121" s="1063"/>
      <c r="AY121" s="1064"/>
      <c r="AZ121" s="1019" t="s">
        <v>476</v>
      </c>
      <c r="BA121" s="1020"/>
      <c r="BB121" s="1020"/>
      <c r="BC121" s="1020"/>
      <c r="BD121" s="1020"/>
      <c r="BE121" s="1020"/>
      <c r="BF121" s="1020"/>
      <c r="BG121" s="1020"/>
      <c r="BH121" s="1020"/>
      <c r="BI121" s="1020"/>
      <c r="BJ121" s="1020"/>
      <c r="BK121" s="1020"/>
      <c r="BL121" s="1020"/>
      <c r="BM121" s="1020"/>
      <c r="BN121" s="1020"/>
      <c r="BO121" s="1020"/>
      <c r="BP121" s="1021"/>
      <c r="BQ121" s="989" t="s">
        <v>459</v>
      </c>
      <c r="BR121" s="990"/>
      <c r="BS121" s="990"/>
      <c r="BT121" s="990"/>
      <c r="BU121" s="990"/>
      <c r="BV121" s="990" t="s">
        <v>383</v>
      </c>
      <c r="BW121" s="990"/>
      <c r="BX121" s="990"/>
      <c r="BY121" s="990"/>
      <c r="BZ121" s="990"/>
      <c r="CA121" s="990" t="s">
        <v>454</v>
      </c>
      <c r="CB121" s="990"/>
      <c r="CC121" s="990"/>
      <c r="CD121" s="990"/>
      <c r="CE121" s="990"/>
      <c r="CF121" s="984" t="s">
        <v>447</v>
      </c>
      <c r="CG121" s="985"/>
      <c r="CH121" s="985"/>
      <c r="CI121" s="985"/>
      <c r="CJ121" s="985"/>
      <c r="CK121" s="1080"/>
      <c r="CL121" s="1081"/>
      <c r="CM121" s="1081"/>
      <c r="CN121" s="1081"/>
      <c r="CO121" s="1082"/>
      <c r="CP121" s="1090" t="s">
        <v>477</v>
      </c>
      <c r="CQ121" s="1091"/>
      <c r="CR121" s="1091"/>
      <c r="CS121" s="1091"/>
      <c r="CT121" s="1091"/>
      <c r="CU121" s="1091"/>
      <c r="CV121" s="1091"/>
      <c r="CW121" s="1091"/>
      <c r="CX121" s="1091"/>
      <c r="CY121" s="1091"/>
      <c r="CZ121" s="1091"/>
      <c r="DA121" s="1091"/>
      <c r="DB121" s="1091"/>
      <c r="DC121" s="1091"/>
      <c r="DD121" s="1091"/>
      <c r="DE121" s="1091"/>
      <c r="DF121" s="1092"/>
      <c r="DG121" s="989">
        <v>572764</v>
      </c>
      <c r="DH121" s="990"/>
      <c r="DI121" s="990"/>
      <c r="DJ121" s="990"/>
      <c r="DK121" s="990"/>
      <c r="DL121" s="990">
        <v>522520</v>
      </c>
      <c r="DM121" s="990"/>
      <c r="DN121" s="990"/>
      <c r="DO121" s="990"/>
      <c r="DP121" s="990"/>
      <c r="DQ121" s="990">
        <v>488042</v>
      </c>
      <c r="DR121" s="990"/>
      <c r="DS121" s="990"/>
      <c r="DT121" s="990"/>
      <c r="DU121" s="990"/>
      <c r="DV121" s="991">
        <v>21.7</v>
      </c>
      <c r="DW121" s="991"/>
      <c r="DX121" s="991"/>
      <c r="DY121" s="991"/>
      <c r="DZ121" s="992"/>
    </row>
    <row r="122" spans="1:130" s="226" customFormat="1" ht="26.25" customHeight="1">
      <c r="A122" s="1130"/>
      <c r="B122" s="1016"/>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441</v>
      </c>
      <c r="AB122" s="1029"/>
      <c r="AC122" s="1029"/>
      <c r="AD122" s="1029"/>
      <c r="AE122" s="1030"/>
      <c r="AF122" s="1031" t="s">
        <v>383</v>
      </c>
      <c r="AG122" s="1029"/>
      <c r="AH122" s="1029"/>
      <c r="AI122" s="1029"/>
      <c r="AJ122" s="1030"/>
      <c r="AK122" s="1031" t="s">
        <v>444</v>
      </c>
      <c r="AL122" s="1029"/>
      <c r="AM122" s="1029"/>
      <c r="AN122" s="1029"/>
      <c r="AO122" s="1030"/>
      <c r="AP122" s="1032" t="s">
        <v>447</v>
      </c>
      <c r="AQ122" s="1033"/>
      <c r="AR122" s="1033"/>
      <c r="AS122" s="1033"/>
      <c r="AT122" s="1034"/>
      <c r="AU122" s="1062"/>
      <c r="AV122" s="1063"/>
      <c r="AW122" s="1063"/>
      <c r="AX122" s="1063"/>
      <c r="AY122" s="1064"/>
      <c r="AZ122" s="1044" t="s">
        <v>478</v>
      </c>
      <c r="BA122" s="1035"/>
      <c r="BB122" s="1035"/>
      <c r="BC122" s="1035"/>
      <c r="BD122" s="1035"/>
      <c r="BE122" s="1035"/>
      <c r="BF122" s="1035"/>
      <c r="BG122" s="1035"/>
      <c r="BH122" s="1035"/>
      <c r="BI122" s="1035"/>
      <c r="BJ122" s="1035"/>
      <c r="BK122" s="1035"/>
      <c r="BL122" s="1035"/>
      <c r="BM122" s="1035"/>
      <c r="BN122" s="1035"/>
      <c r="BO122" s="1035"/>
      <c r="BP122" s="1036"/>
      <c r="BQ122" s="1067">
        <v>5424521</v>
      </c>
      <c r="BR122" s="1068"/>
      <c r="BS122" s="1068"/>
      <c r="BT122" s="1068"/>
      <c r="BU122" s="1068"/>
      <c r="BV122" s="1068">
        <v>5232407</v>
      </c>
      <c r="BW122" s="1068"/>
      <c r="BX122" s="1068"/>
      <c r="BY122" s="1068"/>
      <c r="BZ122" s="1068"/>
      <c r="CA122" s="1068">
        <v>6710565</v>
      </c>
      <c r="CB122" s="1068"/>
      <c r="CC122" s="1068"/>
      <c r="CD122" s="1068"/>
      <c r="CE122" s="1068"/>
      <c r="CF122" s="1088">
        <v>298.3</v>
      </c>
      <c r="CG122" s="1089"/>
      <c r="CH122" s="1089"/>
      <c r="CI122" s="1089"/>
      <c r="CJ122" s="1089"/>
      <c r="CK122" s="1080"/>
      <c r="CL122" s="1081"/>
      <c r="CM122" s="1081"/>
      <c r="CN122" s="1081"/>
      <c r="CO122" s="1082"/>
      <c r="CP122" s="1090" t="s">
        <v>479</v>
      </c>
      <c r="CQ122" s="1091"/>
      <c r="CR122" s="1091"/>
      <c r="CS122" s="1091"/>
      <c r="CT122" s="1091"/>
      <c r="CU122" s="1091"/>
      <c r="CV122" s="1091"/>
      <c r="CW122" s="1091"/>
      <c r="CX122" s="1091"/>
      <c r="CY122" s="1091"/>
      <c r="CZ122" s="1091"/>
      <c r="DA122" s="1091"/>
      <c r="DB122" s="1091"/>
      <c r="DC122" s="1091"/>
      <c r="DD122" s="1091"/>
      <c r="DE122" s="1091"/>
      <c r="DF122" s="1092"/>
      <c r="DG122" s="989">
        <v>317511</v>
      </c>
      <c r="DH122" s="990"/>
      <c r="DI122" s="990"/>
      <c r="DJ122" s="990"/>
      <c r="DK122" s="990"/>
      <c r="DL122" s="990">
        <v>282972</v>
      </c>
      <c r="DM122" s="990"/>
      <c r="DN122" s="990"/>
      <c r="DO122" s="990"/>
      <c r="DP122" s="990"/>
      <c r="DQ122" s="990">
        <v>257416</v>
      </c>
      <c r="DR122" s="990"/>
      <c r="DS122" s="990"/>
      <c r="DT122" s="990"/>
      <c r="DU122" s="990"/>
      <c r="DV122" s="991">
        <v>11.4</v>
      </c>
      <c r="DW122" s="991"/>
      <c r="DX122" s="991"/>
      <c r="DY122" s="991"/>
      <c r="DZ122" s="992"/>
    </row>
    <row r="123" spans="1:130" s="226" customFormat="1" ht="26.25" customHeight="1">
      <c r="A123" s="1130"/>
      <c r="B123" s="1016"/>
      <c r="C123" s="986" t="s">
        <v>462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383</v>
      </c>
      <c r="AG123" s="1029"/>
      <c r="AH123" s="1029"/>
      <c r="AI123" s="1029"/>
      <c r="AJ123" s="1030"/>
      <c r="AK123" s="1031" t="s">
        <v>383</v>
      </c>
      <c r="AL123" s="1029"/>
      <c r="AM123" s="1029"/>
      <c r="AN123" s="1029"/>
      <c r="AO123" s="1030"/>
      <c r="AP123" s="1032" t="s">
        <v>444</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480</v>
      </c>
      <c r="BP123" s="1076"/>
      <c r="BQ123" s="1136">
        <v>17250901</v>
      </c>
      <c r="BR123" s="1102"/>
      <c r="BS123" s="1102"/>
      <c r="BT123" s="1102"/>
      <c r="BU123" s="1102"/>
      <c r="BV123" s="1102">
        <v>16825309</v>
      </c>
      <c r="BW123" s="1102"/>
      <c r="BX123" s="1102"/>
      <c r="BY123" s="1102"/>
      <c r="BZ123" s="1102"/>
      <c r="CA123" s="1102">
        <v>17742267</v>
      </c>
      <c r="CB123" s="1102"/>
      <c r="CC123" s="1102"/>
      <c r="CD123" s="1102"/>
      <c r="CE123" s="1102"/>
      <c r="CF123" s="1069"/>
      <c r="CG123" s="1070"/>
      <c r="CH123" s="1070"/>
      <c r="CI123" s="1070"/>
      <c r="CJ123" s="1071"/>
      <c r="CK123" s="1080"/>
      <c r="CL123" s="1081"/>
      <c r="CM123" s="1081"/>
      <c r="CN123" s="1081"/>
      <c r="CO123" s="1082"/>
      <c r="CP123" s="1090" t="s">
        <v>407</v>
      </c>
      <c r="CQ123" s="1091"/>
      <c r="CR123" s="1091"/>
      <c r="CS123" s="1091"/>
      <c r="CT123" s="1091"/>
      <c r="CU123" s="1091"/>
      <c r="CV123" s="1091"/>
      <c r="CW123" s="1091"/>
      <c r="CX123" s="1091"/>
      <c r="CY123" s="1091"/>
      <c r="CZ123" s="1091"/>
      <c r="DA123" s="1091"/>
      <c r="DB123" s="1091"/>
      <c r="DC123" s="1091"/>
      <c r="DD123" s="1091"/>
      <c r="DE123" s="1091"/>
      <c r="DF123" s="1092"/>
      <c r="DG123" s="1028">
        <v>253038</v>
      </c>
      <c r="DH123" s="1029"/>
      <c r="DI123" s="1029"/>
      <c r="DJ123" s="1029"/>
      <c r="DK123" s="1030"/>
      <c r="DL123" s="1031">
        <v>229372</v>
      </c>
      <c r="DM123" s="1029"/>
      <c r="DN123" s="1029"/>
      <c r="DO123" s="1029"/>
      <c r="DP123" s="1030"/>
      <c r="DQ123" s="1031">
        <v>208256</v>
      </c>
      <c r="DR123" s="1029"/>
      <c r="DS123" s="1029"/>
      <c r="DT123" s="1029"/>
      <c r="DU123" s="1030"/>
      <c r="DV123" s="1032">
        <v>9.3000000000000007</v>
      </c>
      <c r="DW123" s="1033"/>
      <c r="DX123" s="1033"/>
      <c r="DY123" s="1033"/>
      <c r="DZ123" s="1034"/>
    </row>
    <row r="124" spans="1:130" s="226" customFormat="1" ht="26.25" customHeight="1" thickBot="1">
      <c r="A124" s="1130"/>
      <c r="B124" s="1016"/>
      <c r="C124" s="986" t="s">
        <v>465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454</v>
      </c>
      <c r="AB124" s="1029"/>
      <c r="AC124" s="1029"/>
      <c r="AD124" s="1029"/>
      <c r="AE124" s="1030"/>
      <c r="AF124" s="1031" t="s">
        <v>444</v>
      </c>
      <c r="AG124" s="1029"/>
      <c r="AH124" s="1029"/>
      <c r="AI124" s="1029"/>
      <c r="AJ124" s="1030"/>
      <c r="AK124" s="1031" t="s">
        <v>454</v>
      </c>
      <c r="AL124" s="1029"/>
      <c r="AM124" s="1029"/>
      <c r="AN124" s="1029"/>
      <c r="AO124" s="1030"/>
      <c r="AP124" s="1032" t="s">
        <v>441</v>
      </c>
      <c r="AQ124" s="1033"/>
      <c r="AR124" s="1033"/>
      <c r="AS124" s="1033"/>
      <c r="AT124" s="1034"/>
      <c r="AU124" s="1132" t="s">
        <v>481</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444</v>
      </c>
      <c r="BR124" s="1098"/>
      <c r="BS124" s="1098"/>
      <c r="BT124" s="1098"/>
      <c r="BU124" s="1098"/>
      <c r="BV124" s="1098" t="s">
        <v>383</v>
      </c>
      <c r="BW124" s="1098"/>
      <c r="BX124" s="1098"/>
      <c r="BY124" s="1098"/>
      <c r="BZ124" s="1098"/>
      <c r="CA124" s="1098" t="s">
        <v>383</v>
      </c>
      <c r="CB124" s="1098"/>
      <c r="CC124" s="1098"/>
      <c r="CD124" s="1098"/>
      <c r="CE124" s="1098"/>
      <c r="CF124" s="1099"/>
      <c r="CG124" s="1100"/>
      <c r="CH124" s="1100"/>
      <c r="CI124" s="1100"/>
      <c r="CJ124" s="1101"/>
      <c r="CK124" s="1083"/>
      <c r="CL124" s="1083"/>
      <c r="CM124" s="1083"/>
      <c r="CN124" s="1083"/>
      <c r="CO124" s="1084"/>
      <c r="CP124" s="1090" t="s">
        <v>482</v>
      </c>
      <c r="CQ124" s="1091"/>
      <c r="CR124" s="1091"/>
      <c r="CS124" s="1091"/>
      <c r="CT124" s="1091"/>
      <c r="CU124" s="1091"/>
      <c r="CV124" s="1091"/>
      <c r="CW124" s="1091"/>
      <c r="CX124" s="1091"/>
      <c r="CY124" s="1091"/>
      <c r="CZ124" s="1091"/>
      <c r="DA124" s="1091"/>
      <c r="DB124" s="1091"/>
      <c r="DC124" s="1091"/>
      <c r="DD124" s="1091"/>
      <c r="DE124" s="1091"/>
      <c r="DF124" s="1092"/>
      <c r="DG124" s="1075" t="s">
        <v>468</v>
      </c>
      <c r="DH124" s="1054"/>
      <c r="DI124" s="1054"/>
      <c r="DJ124" s="1054"/>
      <c r="DK124" s="1055"/>
      <c r="DL124" s="1053" t="s">
        <v>447</v>
      </c>
      <c r="DM124" s="1054"/>
      <c r="DN124" s="1054"/>
      <c r="DO124" s="1054"/>
      <c r="DP124" s="1055"/>
      <c r="DQ124" s="1053" t="s">
        <v>441</v>
      </c>
      <c r="DR124" s="1054"/>
      <c r="DS124" s="1054"/>
      <c r="DT124" s="1054"/>
      <c r="DU124" s="1055"/>
      <c r="DV124" s="1056" t="s">
        <v>444</v>
      </c>
      <c r="DW124" s="1057"/>
      <c r="DX124" s="1057"/>
      <c r="DY124" s="1057"/>
      <c r="DZ124" s="1058"/>
    </row>
    <row r="125" spans="1:130" s="226" customFormat="1" ht="26.25" customHeight="1">
      <c r="A125" s="1130"/>
      <c r="B125" s="1016"/>
      <c r="C125" s="986" t="s">
        <v>467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444</v>
      </c>
      <c r="AB125" s="1029"/>
      <c r="AC125" s="1029"/>
      <c r="AD125" s="1029"/>
      <c r="AE125" s="1030"/>
      <c r="AF125" s="1031" t="s">
        <v>444</v>
      </c>
      <c r="AG125" s="1029"/>
      <c r="AH125" s="1029"/>
      <c r="AI125" s="1029"/>
      <c r="AJ125" s="1030"/>
      <c r="AK125" s="1031" t="s">
        <v>383</v>
      </c>
      <c r="AL125" s="1029"/>
      <c r="AM125" s="1029"/>
      <c r="AN125" s="1029"/>
      <c r="AO125" s="1030"/>
      <c r="AP125" s="1032" t="s">
        <v>383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483</v>
      </c>
      <c r="CL125" s="1078"/>
      <c r="CM125" s="1078"/>
      <c r="CN125" s="1078"/>
      <c r="CO125" s="1079"/>
      <c r="CP125" s="1010" t="s">
        <v>484</v>
      </c>
      <c r="CQ125" s="959"/>
      <c r="CR125" s="959"/>
      <c r="CS125" s="959"/>
      <c r="CT125" s="959"/>
      <c r="CU125" s="959"/>
      <c r="CV125" s="959"/>
      <c r="CW125" s="959"/>
      <c r="CX125" s="959"/>
      <c r="CY125" s="959"/>
      <c r="CZ125" s="959"/>
      <c r="DA125" s="959"/>
      <c r="DB125" s="959"/>
      <c r="DC125" s="959"/>
      <c r="DD125" s="959"/>
      <c r="DE125" s="959"/>
      <c r="DF125" s="960"/>
      <c r="DG125" s="996" t="s">
        <v>444</v>
      </c>
      <c r="DH125" s="997"/>
      <c r="DI125" s="997"/>
      <c r="DJ125" s="997"/>
      <c r="DK125" s="997"/>
      <c r="DL125" s="997" t="s">
        <v>455</v>
      </c>
      <c r="DM125" s="997"/>
      <c r="DN125" s="997"/>
      <c r="DO125" s="997"/>
      <c r="DP125" s="997"/>
      <c r="DQ125" s="997" t="s">
        <v>444</v>
      </c>
      <c r="DR125" s="997"/>
      <c r="DS125" s="997"/>
      <c r="DT125" s="997"/>
      <c r="DU125" s="997"/>
      <c r="DV125" s="998" t="s">
        <v>444</v>
      </c>
      <c r="DW125" s="998"/>
      <c r="DX125" s="998"/>
      <c r="DY125" s="998"/>
      <c r="DZ125" s="999"/>
    </row>
    <row r="126" spans="1:130" s="226" customFormat="1" ht="26.25" customHeight="1" thickBot="1">
      <c r="A126" s="1130"/>
      <c r="B126" s="1016"/>
      <c r="C126" s="986" t="s">
        <v>470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441</v>
      </c>
      <c r="AG126" s="1029"/>
      <c r="AH126" s="1029"/>
      <c r="AI126" s="1029"/>
      <c r="AJ126" s="1030"/>
      <c r="AK126" s="1031" t="s">
        <v>444</v>
      </c>
      <c r="AL126" s="1029"/>
      <c r="AM126" s="1029"/>
      <c r="AN126" s="1029"/>
      <c r="AO126" s="1030"/>
      <c r="AP126" s="1032" t="s">
        <v>123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485</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444</v>
      </c>
      <c r="DM126" s="990"/>
      <c r="DN126" s="990"/>
      <c r="DO126" s="990"/>
      <c r="DP126" s="990"/>
      <c r="DQ126" s="990" t="s">
        <v>123</v>
      </c>
      <c r="DR126" s="990"/>
      <c r="DS126" s="990"/>
      <c r="DT126" s="990"/>
      <c r="DU126" s="990"/>
      <c r="DV126" s="991" t="s">
        <v>444</v>
      </c>
      <c r="DW126" s="991"/>
      <c r="DX126" s="991"/>
      <c r="DY126" s="991"/>
      <c r="DZ126" s="992"/>
    </row>
    <row r="127" spans="1:130" s="226" customFormat="1" ht="26.25" customHeight="1">
      <c r="A127" s="1131"/>
      <c r="B127" s="1018"/>
      <c r="C127" s="1072" t="s">
        <v>486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444</v>
      </c>
      <c r="AB127" s="1029"/>
      <c r="AC127" s="1029"/>
      <c r="AD127" s="1029"/>
      <c r="AE127" s="1030"/>
      <c r="AF127" s="1031" t="s">
        <v>444</v>
      </c>
      <c r="AG127" s="1029"/>
      <c r="AH127" s="1029"/>
      <c r="AI127" s="1029"/>
      <c r="AJ127" s="1030"/>
      <c r="AK127" s="1031" t="s">
        <v>444</v>
      </c>
      <c r="AL127" s="1029"/>
      <c r="AM127" s="1029"/>
      <c r="AN127" s="1029"/>
      <c r="AO127" s="1030"/>
      <c r="AP127" s="1032" t="s">
        <v>441</v>
      </c>
      <c r="AQ127" s="1033"/>
      <c r="AR127" s="1033"/>
      <c r="AS127" s="1033"/>
      <c r="AT127" s="1034"/>
      <c r="AU127" s="262"/>
      <c r="AV127" s="262"/>
      <c r="AW127" s="262"/>
      <c r="AX127" s="1103" t="s">
        <v>487</v>
      </c>
      <c r="AY127" s="1104"/>
      <c r="AZ127" s="1104"/>
      <c r="BA127" s="1104"/>
      <c r="BB127" s="1104"/>
      <c r="BC127" s="1104"/>
      <c r="BD127" s="1104"/>
      <c r="BE127" s="1105"/>
      <c r="BF127" s="1106" t="s">
        <v>488</v>
      </c>
      <c r="BG127" s="1104"/>
      <c r="BH127" s="1104"/>
      <c r="BI127" s="1104"/>
      <c r="BJ127" s="1104"/>
      <c r="BK127" s="1104"/>
      <c r="BL127" s="1105"/>
      <c r="BM127" s="1106" t="s">
        <v>489</v>
      </c>
      <c r="BN127" s="1104"/>
      <c r="BO127" s="1104"/>
      <c r="BP127" s="1104"/>
      <c r="BQ127" s="1104"/>
      <c r="BR127" s="1104"/>
      <c r="BS127" s="1105"/>
      <c r="BT127" s="1106" t="s">
        <v>490</v>
      </c>
      <c r="BU127" s="1104"/>
      <c r="BV127" s="1104"/>
      <c r="BW127" s="1104"/>
      <c r="BX127" s="1104"/>
      <c r="BY127" s="1104"/>
      <c r="BZ127" s="1128"/>
      <c r="CA127" s="262"/>
      <c r="CB127" s="262"/>
      <c r="CC127" s="262"/>
      <c r="CD127" s="263"/>
      <c r="CE127" s="263"/>
      <c r="CF127" s="263"/>
      <c r="CG127" s="260"/>
      <c r="CH127" s="260"/>
      <c r="CI127" s="260"/>
      <c r="CJ127" s="261"/>
      <c r="CK127" s="1094"/>
      <c r="CL127" s="1081"/>
      <c r="CM127" s="1081"/>
      <c r="CN127" s="1081"/>
      <c r="CO127" s="1082"/>
      <c r="CP127" s="1019" t="s">
        <v>491</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383</v>
      </c>
      <c r="DM127" s="990"/>
      <c r="DN127" s="990"/>
      <c r="DO127" s="990"/>
      <c r="DP127" s="990"/>
      <c r="DQ127" s="990" t="s">
        <v>444</v>
      </c>
      <c r="DR127" s="990"/>
      <c r="DS127" s="990"/>
      <c r="DT127" s="990"/>
      <c r="DU127" s="990"/>
      <c r="DV127" s="991" t="s">
        <v>123</v>
      </c>
      <c r="DW127" s="991"/>
      <c r="DX127" s="991"/>
      <c r="DY127" s="991"/>
      <c r="DZ127" s="992"/>
    </row>
    <row r="128" spans="1:130" s="226" customFormat="1" ht="26.25" customHeight="1" thickBot="1">
      <c r="A128" s="1114" t="s">
        <v>492</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493</v>
      </c>
      <c r="X128" s="1116"/>
      <c r="Y128" s="1116"/>
      <c r="Z128" s="1117"/>
      <c r="AA128" s="1118">
        <v>3000</v>
      </c>
      <c r="AB128" s="1119"/>
      <c r="AC128" s="1119"/>
      <c r="AD128" s="1119"/>
      <c r="AE128" s="1120"/>
      <c r="AF128" s="1121">
        <v>3000</v>
      </c>
      <c r="AG128" s="1119"/>
      <c r="AH128" s="1119"/>
      <c r="AI128" s="1119"/>
      <c r="AJ128" s="1120"/>
      <c r="AK128" s="1121">
        <v>3000</v>
      </c>
      <c r="AL128" s="1119"/>
      <c r="AM128" s="1119"/>
      <c r="AN128" s="1119"/>
      <c r="AO128" s="1120"/>
      <c r="AP128" s="1122"/>
      <c r="AQ128" s="1123"/>
      <c r="AR128" s="1123"/>
      <c r="AS128" s="1123"/>
      <c r="AT128" s="1124"/>
      <c r="AU128" s="262"/>
      <c r="AV128" s="262"/>
      <c r="AW128" s="262"/>
      <c r="AX128" s="958" t="s">
        <v>494</v>
      </c>
      <c r="AY128" s="959"/>
      <c r="AZ128" s="959"/>
      <c r="BA128" s="959"/>
      <c r="BB128" s="959"/>
      <c r="BC128" s="959"/>
      <c r="BD128" s="959"/>
      <c r="BE128" s="960"/>
      <c r="BF128" s="1125" t="s">
        <v>455</v>
      </c>
      <c r="BG128" s="1126"/>
      <c r="BH128" s="1126"/>
      <c r="BI128" s="1126"/>
      <c r="BJ128" s="1126"/>
      <c r="BK128" s="1126"/>
      <c r="BL128" s="1127"/>
      <c r="BM128" s="1125">
        <v>15</v>
      </c>
      <c r="BN128" s="1126"/>
      <c r="BO128" s="1126"/>
      <c r="BP128" s="1126"/>
      <c r="BQ128" s="1126"/>
      <c r="BR128" s="1126"/>
      <c r="BS128" s="1127"/>
      <c r="BT128" s="1125">
        <v>20</v>
      </c>
      <c r="BU128" s="1126"/>
      <c r="BV128" s="1126"/>
      <c r="BW128" s="1126"/>
      <c r="BX128" s="1126"/>
      <c r="BY128" s="1126"/>
      <c r="BZ128" s="1149"/>
      <c r="CA128" s="263"/>
      <c r="CB128" s="263"/>
      <c r="CC128" s="263"/>
      <c r="CD128" s="263"/>
      <c r="CE128" s="263"/>
      <c r="CF128" s="263"/>
      <c r="CG128" s="260"/>
      <c r="CH128" s="260"/>
      <c r="CI128" s="260"/>
      <c r="CJ128" s="261"/>
      <c r="CK128" s="1095"/>
      <c r="CL128" s="1096"/>
      <c r="CM128" s="1096"/>
      <c r="CN128" s="1096"/>
      <c r="CO128" s="1097"/>
      <c r="CP128" s="1107" t="s">
        <v>495</v>
      </c>
      <c r="CQ128" s="1108"/>
      <c r="CR128" s="1108"/>
      <c r="CS128" s="1108"/>
      <c r="CT128" s="1108"/>
      <c r="CU128" s="1108"/>
      <c r="CV128" s="1108"/>
      <c r="CW128" s="1108"/>
      <c r="CX128" s="1108"/>
      <c r="CY128" s="1108"/>
      <c r="CZ128" s="1108"/>
      <c r="DA128" s="1108"/>
      <c r="DB128" s="1108"/>
      <c r="DC128" s="1108"/>
      <c r="DD128" s="1108"/>
      <c r="DE128" s="1108"/>
      <c r="DF128" s="1109"/>
      <c r="DG128" s="1110" t="s">
        <v>383</v>
      </c>
      <c r="DH128" s="1111"/>
      <c r="DI128" s="1111"/>
      <c r="DJ128" s="1111"/>
      <c r="DK128" s="1111"/>
      <c r="DL128" s="1111" t="s">
        <v>383</v>
      </c>
      <c r="DM128" s="1111"/>
      <c r="DN128" s="1111"/>
      <c r="DO128" s="1111"/>
      <c r="DP128" s="1111"/>
      <c r="DQ128" s="1111" t="s">
        <v>444</v>
      </c>
      <c r="DR128" s="1111"/>
      <c r="DS128" s="1111"/>
      <c r="DT128" s="1111"/>
      <c r="DU128" s="1111"/>
      <c r="DV128" s="1112" t="s">
        <v>447</v>
      </c>
      <c r="DW128" s="1112"/>
      <c r="DX128" s="1112"/>
      <c r="DY128" s="1112"/>
      <c r="DZ128" s="1113"/>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496</v>
      </c>
      <c r="X129" s="1144"/>
      <c r="Y129" s="1144"/>
      <c r="Z129" s="1145"/>
      <c r="AA129" s="1028">
        <v>3146123</v>
      </c>
      <c r="AB129" s="1029"/>
      <c r="AC129" s="1029"/>
      <c r="AD129" s="1029"/>
      <c r="AE129" s="1030"/>
      <c r="AF129" s="1031">
        <v>3128853</v>
      </c>
      <c r="AG129" s="1029"/>
      <c r="AH129" s="1029"/>
      <c r="AI129" s="1029"/>
      <c r="AJ129" s="1030"/>
      <c r="AK129" s="1031">
        <v>2953002</v>
      </c>
      <c r="AL129" s="1029"/>
      <c r="AM129" s="1029"/>
      <c r="AN129" s="1029"/>
      <c r="AO129" s="1030"/>
      <c r="AP129" s="1146"/>
      <c r="AQ129" s="1147"/>
      <c r="AR129" s="1147"/>
      <c r="AS129" s="1147"/>
      <c r="AT129" s="1148"/>
      <c r="AU129" s="264"/>
      <c r="AV129" s="264"/>
      <c r="AW129" s="264"/>
      <c r="AX129" s="1137" t="s">
        <v>497</v>
      </c>
      <c r="AY129" s="1020"/>
      <c r="AZ129" s="1020"/>
      <c r="BA129" s="1020"/>
      <c r="BB129" s="1020"/>
      <c r="BC129" s="1020"/>
      <c r="BD129" s="1020"/>
      <c r="BE129" s="1021"/>
      <c r="BF129" s="1138" t="s">
        <v>123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499</v>
      </c>
      <c r="X130" s="1144"/>
      <c r="Y130" s="1144"/>
      <c r="Z130" s="1145"/>
      <c r="AA130" s="1028">
        <v>738311</v>
      </c>
      <c r="AB130" s="1029"/>
      <c r="AC130" s="1029"/>
      <c r="AD130" s="1029"/>
      <c r="AE130" s="1030"/>
      <c r="AF130" s="1031">
        <v>733621</v>
      </c>
      <c r="AG130" s="1029"/>
      <c r="AH130" s="1029"/>
      <c r="AI130" s="1029"/>
      <c r="AJ130" s="1030"/>
      <c r="AK130" s="1031">
        <v>703226</v>
      </c>
      <c r="AL130" s="1029"/>
      <c r="AM130" s="1029"/>
      <c r="AN130" s="1029"/>
      <c r="AO130" s="1030"/>
      <c r="AP130" s="1146"/>
      <c r="AQ130" s="1147"/>
      <c r="AR130" s="1147"/>
      <c r="AS130" s="1147"/>
      <c r="AT130" s="1148"/>
      <c r="AU130" s="264"/>
      <c r="AV130" s="264"/>
      <c r="AW130" s="264"/>
      <c r="AX130" s="1137" t="s">
        <v>500</v>
      </c>
      <c r="AY130" s="1020"/>
      <c r="AZ130" s="1020"/>
      <c r="BA130" s="1020"/>
      <c r="BB130" s="1020"/>
      <c r="BC130" s="1020"/>
      <c r="BD130" s="1020"/>
      <c r="BE130" s="1021"/>
      <c r="BF130" s="1174">
        <v>4.5999999999999996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501</v>
      </c>
      <c r="X131" s="1182"/>
      <c r="Y131" s="1182"/>
      <c r="Z131" s="1183"/>
      <c r="AA131" s="1075">
        <v>2407812</v>
      </c>
      <c r="AB131" s="1054"/>
      <c r="AC131" s="1054"/>
      <c r="AD131" s="1054"/>
      <c r="AE131" s="1055"/>
      <c r="AF131" s="1053">
        <v>2395232</v>
      </c>
      <c r="AG131" s="1054"/>
      <c r="AH131" s="1054"/>
      <c r="AI131" s="1054"/>
      <c r="AJ131" s="1055"/>
      <c r="AK131" s="1053">
        <v>2249776</v>
      </c>
      <c r="AL131" s="1054"/>
      <c r="AM131" s="1054"/>
      <c r="AN131" s="1054"/>
      <c r="AO131" s="1055"/>
      <c r="AP131" s="1184"/>
      <c r="AQ131" s="1185"/>
      <c r="AR131" s="1185"/>
      <c r="AS131" s="1185"/>
      <c r="AT131" s="1186"/>
      <c r="AU131" s="264"/>
      <c r="AV131" s="264"/>
      <c r="AW131" s="264"/>
      <c r="AX131" s="1156" t="s">
        <v>502</v>
      </c>
      <c r="AY131" s="1108"/>
      <c r="AZ131" s="1108"/>
      <c r="BA131" s="1108"/>
      <c r="BB131" s="1108"/>
      <c r="BC131" s="1108"/>
      <c r="BD131" s="1108"/>
      <c r="BE131" s="1109"/>
      <c r="BF131" s="1157" t="s">
        <v>447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504</v>
      </c>
      <c r="W132" s="1167"/>
      <c r="X132" s="1167"/>
      <c r="Y132" s="1167"/>
      <c r="Z132" s="1168"/>
      <c r="AA132" s="1169">
        <v>5.1238634909999998</v>
      </c>
      <c r="AB132" s="1170"/>
      <c r="AC132" s="1170"/>
      <c r="AD132" s="1170"/>
      <c r="AE132" s="1171"/>
      <c r="AF132" s="1172">
        <v>4.6807574379999997</v>
      </c>
      <c r="AG132" s="1170"/>
      <c r="AH132" s="1170"/>
      <c r="AI132" s="1170"/>
      <c r="AJ132" s="1171"/>
      <c r="AK132" s="1172">
        <v>4.0603153379999997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505</v>
      </c>
      <c r="W133" s="1150"/>
      <c r="X133" s="1150"/>
      <c r="Y133" s="1150"/>
      <c r="Z133" s="1151"/>
      <c r="AA133" s="1152">
        <v>5.3</v>
      </c>
      <c r="AB133" s="1153"/>
      <c r="AC133" s="1153"/>
      <c r="AD133" s="1153"/>
      <c r="AE133" s="1154"/>
      <c r="AF133" s="1152">
        <v>5.0999999999999996</v>
      </c>
      <c r="AG133" s="1153"/>
      <c r="AH133" s="1153"/>
      <c r="AI133" s="1153"/>
      <c r="AJ133" s="1154"/>
      <c r="AK133" s="1152">
        <v>4.5999999999999996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x4q3BAiuAo8cf5focdpnFR07f4DCFaswrjt559d41BzlC3s33ttufFV+QItm0Fcf19Ij93xVHZQHHGy6lDklQ==" saltValue="emC/tLM/sagHUPfErOKd1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M37"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7z2vwMOwknNwd2l7Ifzuqs+NnkdFriZh2Pw8pl6Z1/6z8OtjFd39wiC0ug1qZgHN72CRliLW6ztRxNKKp192w==" saltValue="EYZj6iUOYZXFfPK02dZd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13"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5bfdiM0HKO85PyEVCzuCKr2GovNowX3eIp9JisxyL/lq5/f/l//gy0zHum+caLEH/QMeAQGimqxKqZwy0WpIQw==" saltValue="98mtjKwKzyBJFY+3rmk4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509</v>
      </c>
      <c r="AP7" s="283"/>
      <c r="AQ7" s="284" t="s">
        <v>510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511</v>
      </c>
      <c r="AQ8" s="290" t="s">
        <v>512</v>
      </c>
      <c r="AR8" s="291" t="s">
        <v>513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514</v>
      </c>
      <c r="AL9" s="1193"/>
      <c r="AM9" s="1193"/>
      <c r="AN9" s="1194"/>
      <c r="AO9" s="292">
        <v>514393</v>
      </c>
      <c r="AP9" s="292">
        <v>142373</v>
      </c>
      <c r="AQ9" s="293">
        <v>189734</v>
      </c>
      <c r="AR9" s="294">
        <v>-25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515</v>
      </c>
      <c r="AL10" s="1193"/>
      <c r="AM10" s="1193"/>
      <c r="AN10" s="1194"/>
      <c r="AO10" s="295">
        <v>79377</v>
      </c>
      <c r="AP10" s="295">
        <v>21970</v>
      </c>
      <c r="AQ10" s="296">
        <v>22180</v>
      </c>
      <c r="AR10" s="297">
        <v>-0.9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516</v>
      </c>
      <c r="AL11" s="1193"/>
      <c r="AM11" s="1193"/>
      <c r="AN11" s="1194"/>
      <c r="AO11" s="295">
        <v>84268</v>
      </c>
      <c r="AP11" s="295">
        <v>23324</v>
      </c>
      <c r="AQ11" s="296">
        <v>28692</v>
      </c>
      <c r="AR11" s="297">
        <v>-18.7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517</v>
      </c>
      <c r="AL12" s="1193"/>
      <c r="AM12" s="1193"/>
      <c r="AN12" s="1194"/>
      <c r="AO12" s="295" t="s">
        <v>518</v>
      </c>
      <c r="AP12" s="295" t="s">
        <v>518</v>
      </c>
      <c r="AQ12" s="296">
        <v>4806</v>
      </c>
      <c r="AR12" s="297" t="s">
        <v>518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519</v>
      </c>
      <c r="AL13" s="1193"/>
      <c r="AM13" s="1193"/>
      <c r="AN13" s="1194"/>
      <c r="AO13" s="295" t="s">
        <v>518</v>
      </c>
      <c r="AP13" s="295" t="s">
        <v>518</v>
      </c>
      <c r="AQ13" s="296" t="s">
        <v>518</v>
      </c>
      <c r="AR13" s="297" t="s">
        <v>518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520</v>
      </c>
      <c r="AL14" s="1193"/>
      <c r="AM14" s="1193"/>
      <c r="AN14" s="1194"/>
      <c r="AO14" s="295">
        <v>37272</v>
      </c>
      <c r="AP14" s="295">
        <v>10316</v>
      </c>
      <c r="AQ14" s="296">
        <v>8976</v>
      </c>
      <c r="AR14" s="297">
        <v>14.9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521</v>
      </c>
      <c r="AL15" s="1193"/>
      <c r="AM15" s="1193"/>
      <c r="AN15" s="1194"/>
      <c r="AO15" s="295">
        <v>18978</v>
      </c>
      <c r="AP15" s="295">
        <v>5253</v>
      </c>
      <c r="AQ15" s="296">
        <v>4161</v>
      </c>
      <c r="AR15" s="297">
        <v>26.2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522</v>
      </c>
      <c r="AL16" s="1196"/>
      <c r="AM16" s="1196"/>
      <c r="AN16" s="1197"/>
      <c r="AO16" s="295">
        <v>-57620</v>
      </c>
      <c r="AP16" s="295">
        <v>-15948</v>
      </c>
      <c r="AQ16" s="296">
        <v>-17989</v>
      </c>
      <c r="AR16" s="297">
        <v>-11.3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676668</v>
      </c>
      <c r="AP17" s="295">
        <v>187287</v>
      </c>
      <c r="AQ17" s="296">
        <v>240560</v>
      </c>
      <c r="AR17" s="297">
        <v>-22.1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527</v>
      </c>
      <c r="AL21" s="1188"/>
      <c r="AM21" s="1188"/>
      <c r="AN21" s="1189"/>
      <c r="AO21" s="307">
        <v>21.59</v>
      </c>
      <c r="AP21" s="308">
        <v>21.65</v>
      </c>
      <c r="AQ21" s="309">
        <v>-0.06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528</v>
      </c>
      <c r="AL22" s="1188"/>
      <c r="AM22" s="1188"/>
      <c r="AN22" s="1189"/>
      <c r="AO22" s="312">
        <v>93.4</v>
      </c>
      <c r="AP22" s="313">
        <v>95.4</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530</v>
      </c>
      <c r="AO27" s="273"/>
      <c r="AP27" s="273"/>
      <c r="AQ27" s="273"/>
      <c r="AR27" s="273"/>
      <c r="AS27" s="273"/>
      <c r="AT27" s="273"/>
    </row>
    <row r="28" spans="1:46" ht="17.2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509</v>
      </c>
      <c r="AP30" s="283"/>
      <c r="AQ30" s="284" t="s">
        <v>510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511</v>
      </c>
      <c r="AQ31" s="290" t="s">
        <v>512</v>
      </c>
      <c r="AR31" s="291" t="s">
        <v>513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533</v>
      </c>
      <c r="AL32" s="1204"/>
      <c r="AM32" s="1204"/>
      <c r="AN32" s="1205"/>
      <c r="AO32" s="322">
        <v>588826</v>
      </c>
      <c r="AP32" s="322">
        <v>162974</v>
      </c>
      <c r="AQ32" s="323">
        <v>139228</v>
      </c>
      <c r="AR32" s="324">
        <v>17.100000000000001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534</v>
      </c>
      <c r="AL33" s="1204"/>
      <c r="AM33" s="1204"/>
      <c r="AN33" s="1205"/>
      <c r="AO33" s="322" t="s">
        <v>518</v>
      </c>
      <c r="AP33" s="322" t="s">
        <v>518</v>
      </c>
      <c r="AQ33" s="323" t="s">
        <v>518</v>
      </c>
      <c r="AR33" s="324" t="s">
        <v>518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535</v>
      </c>
      <c r="AL34" s="1204"/>
      <c r="AM34" s="1204"/>
      <c r="AN34" s="1205"/>
      <c r="AO34" s="322" t="s">
        <v>518</v>
      </c>
      <c r="AP34" s="322" t="s">
        <v>518</v>
      </c>
      <c r="AQ34" s="323">
        <v>5</v>
      </c>
      <c r="AR34" s="324" t="s">
        <v>518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536</v>
      </c>
      <c r="AL35" s="1204"/>
      <c r="AM35" s="1204"/>
      <c r="AN35" s="1205"/>
      <c r="AO35" s="322">
        <v>178796</v>
      </c>
      <c r="AP35" s="322">
        <v>49487</v>
      </c>
      <c r="AQ35" s="323">
        <v>32095</v>
      </c>
      <c r="AR35" s="324">
        <v>54.2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537</v>
      </c>
      <c r="AL36" s="1204"/>
      <c r="AM36" s="1204"/>
      <c r="AN36" s="1205"/>
      <c r="AO36" s="322">
        <v>24382</v>
      </c>
      <c r="AP36" s="322">
        <v>6748</v>
      </c>
      <c r="AQ36" s="323">
        <v>5254</v>
      </c>
      <c r="AR36" s="324">
        <v>28.4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538</v>
      </c>
      <c r="AL37" s="1204"/>
      <c r="AM37" s="1204"/>
      <c r="AN37" s="1205"/>
      <c r="AO37" s="322">
        <v>5479</v>
      </c>
      <c r="AP37" s="322">
        <v>1516</v>
      </c>
      <c r="AQ37" s="323">
        <v>1384</v>
      </c>
      <c r="AR37" s="324">
        <v>9.5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539</v>
      </c>
      <c r="AL38" s="1207"/>
      <c r="AM38" s="1207"/>
      <c r="AN38" s="1208"/>
      <c r="AO38" s="325">
        <v>91</v>
      </c>
      <c r="AP38" s="325">
        <v>25</v>
      </c>
      <c r="AQ38" s="326">
        <v>32</v>
      </c>
      <c r="AR38" s="314">
        <v>-21.9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540</v>
      </c>
      <c r="AL39" s="1207"/>
      <c r="AM39" s="1207"/>
      <c r="AN39" s="1208"/>
      <c r="AO39" s="322">
        <v>-3000</v>
      </c>
      <c r="AP39" s="322">
        <v>-830</v>
      </c>
      <c r="AQ39" s="323">
        <v>-8131</v>
      </c>
      <c r="AR39" s="324">
        <v>-89.8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541</v>
      </c>
      <c r="AL40" s="1204"/>
      <c r="AM40" s="1204"/>
      <c r="AN40" s="1205"/>
      <c r="AO40" s="322">
        <v>-703226</v>
      </c>
      <c r="AP40" s="322">
        <v>-194638</v>
      </c>
      <c r="AQ40" s="323">
        <v>-126394</v>
      </c>
      <c r="AR40" s="324">
        <v>54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91348</v>
      </c>
      <c r="AP41" s="322">
        <v>25283</v>
      </c>
      <c r="AQ41" s="323">
        <v>43473</v>
      </c>
      <c r="AR41" s="324">
        <v>-41.8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509</v>
      </c>
      <c r="AN49" s="1200" t="s">
        <v>545</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546</v>
      </c>
      <c r="AO50" s="339" t="s">
        <v>547</v>
      </c>
      <c r="AP50" s="340" t="s">
        <v>548</v>
      </c>
      <c r="AQ50" s="341" t="s">
        <v>549</v>
      </c>
      <c r="AR50" s="342" t="s">
        <v>550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1561765</v>
      </c>
      <c r="AN51" s="344">
        <v>419378</v>
      </c>
      <c r="AO51" s="345">
        <v>25</v>
      </c>
      <c r="AP51" s="346">
        <v>316331</v>
      </c>
      <c r="AQ51" s="347">
        <v>38.6</v>
      </c>
      <c r="AR51" s="348">
        <v>-13.6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740847</v>
      </c>
      <c r="AN52" s="352">
        <v>198939</v>
      </c>
      <c r="AO52" s="353">
        <v>38.4</v>
      </c>
      <c r="AP52" s="354">
        <v>106387</v>
      </c>
      <c r="AQ52" s="355">
        <v>22.8</v>
      </c>
      <c r="AR52" s="356">
        <v>15.6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1618463</v>
      </c>
      <c r="AN53" s="344">
        <v>440998</v>
      </c>
      <c r="AO53" s="345">
        <v>5.2</v>
      </c>
      <c r="AP53" s="346">
        <v>333013</v>
      </c>
      <c r="AQ53" s="347">
        <v>5.3</v>
      </c>
      <c r="AR53" s="348">
        <v>-0.1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757657</v>
      </c>
      <c r="AN54" s="352">
        <v>206446</v>
      </c>
      <c r="AO54" s="353">
        <v>3.8</v>
      </c>
      <c r="AP54" s="354">
        <v>126732</v>
      </c>
      <c r="AQ54" s="355">
        <v>19.100000000000001</v>
      </c>
      <c r="AR54" s="356">
        <v>-15.3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1488316</v>
      </c>
      <c r="AN55" s="344">
        <v>404764</v>
      </c>
      <c r="AO55" s="345">
        <v>-8.1999999999999993</v>
      </c>
      <c r="AP55" s="346">
        <v>280458</v>
      </c>
      <c r="AQ55" s="347">
        <v>-15.8</v>
      </c>
      <c r="AR55" s="348">
        <v>7.6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775771</v>
      </c>
      <c r="AN56" s="352">
        <v>210979</v>
      </c>
      <c r="AO56" s="353">
        <v>2.2000000000000002</v>
      </c>
      <c r="AP56" s="354">
        <v>127286</v>
      </c>
      <c r="AQ56" s="355">
        <v>0.4</v>
      </c>
      <c r="AR56" s="356">
        <v>1.8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2436028</v>
      </c>
      <c r="AN57" s="344">
        <v>669422</v>
      </c>
      <c r="AO57" s="345">
        <v>65.400000000000006</v>
      </c>
      <c r="AP57" s="346">
        <v>291945</v>
      </c>
      <c r="AQ57" s="347">
        <v>4.0999999999999996</v>
      </c>
      <c r="AR57" s="348">
        <v>61.3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1741890</v>
      </c>
      <c r="AN58" s="352">
        <v>478673</v>
      </c>
      <c r="AO58" s="353">
        <v>126.9</v>
      </c>
      <c r="AP58" s="354">
        <v>127651</v>
      </c>
      <c r="AQ58" s="355">
        <v>0.3</v>
      </c>
      <c r="AR58" s="356">
        <v>126.6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3464670</v>
      </c>
      <c r="AN59" s="344">
        <v>958945</v>
      </c>
      <c r="AO59" s="345">
        <v>43.2</v>
      </c>
      <c r="AP59" s="346">
        <v>291173</v>
      </c>
      <c r="AQ59" s="347">
        <v>-0.3</v>
      </c>
      <c r="AR59" s="348">
        <v>43.5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2455666</v>
      </c>
      <c r="AN60" s="352">
        <v>679675</v>
      </c>
      <c r="AO60" s="353">
        <v>42</v>
      </c>
      <c r="AP60" s="354">
        <v>119071</v>
      </c>
      <c r="AQ60" s="355">
        <v>-6.7</v>
      </c>
      <c r="AR60" s="356">
        <v>48.7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2113848</v>
      </c>
      <c r="AN61" s="359">
        <v>578701</v>
      </c>
      <c r="AO61" s="360">
        <v>26.1</v>
      </c>
      <c r="AP61" s="361">
        <v>302584</v>
      </c>
      <c r="AQ61" s="362">
        <v>6.4</v>
      </c>
      <c r="AR61" s="348">
        <v>19.7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1294366</v>
      </c>
      <c r="AN62" s="352">
        <v>354942</v>
      </c>
      <c r="AO62" s="353">
        <v>42.7</v>
      </c>
      <c r="AP62" s="354">
        <v>121425</v>
      </c>
      <c r="AQ62" s="355">
        <v>7.2</v>
      </c>
      <c r="AR62" s="356">
        <v>35.5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c9cSeZb06ZPVGjp7cvOwtJirSGqw62qA1OwpRxgLT4OLJ2C2NQiWy0arBqBDHod8bDI7D/YQvhcT3oDlLaPYg==" saltValue="zq1OFaCNHKwQKCoHlQC+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LUDrtm5+m6jBKIN7QiT5KJ2Ti4rf/rwrqm3nj9e0nVCkcLZ2Bg4LrkNKksWVnzxBHaPJ2LC+RETi8suJ+N+Q==" saltValue="eEgt+S6v1hLBYXs0bkRR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7"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HQWxA5vRqsX4UGGGlVAVtpLsvoAUvNfpRz0zDzHWsShI0c53xiQf59wd3BCF5N4LgDJX1LtXoiYrzZi3HfS/Q==" saltValue="bQ79tYefi1P9EuEO4JLf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3"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12" t="s">
        <v>3</v>
      </c>
      <c r="D47" s="1212"/>
      <c r="E47" s="1213"/>
      <c r="F47" s="11">
        <v>18.5</v>
      </c>
      <c r="G47" s="12">
        <v>25.63</v>
      </c>
      <c r="H47" s="12">
        <v>24.93</v>
      </c>
      <c r="I47" s="12">
        <v>26.51</v>
      </c>
      <c r="J47" s="13">
        <v>30.51</v>
      </c>
    </row>
    <row r="48" spans="2:10" ht="57.75" customHeight="1">
      <c r="B48" s="14"/>
      <c r="C48" s="1214" t="s">
        <v>4</v>
      </c>
      <c r="D48" s="1214"/>
      <c r="E48" s="1215"/>
      <c r="F48" s="15">
        <v>2.9</v>
      </c>
      <c r="G48" s="16">
        <v>3.1</v>
      </c>
      <c r="H48" s="16">
        <v>3.54</v>
      </c>
      <c r="I48" s="16">
        <v>4.8899999999999997</v>
      </c>
      <c r="J48" s="17">
        <v>1.97</v>
      </c>
    </row>
    <row r="49" spans="2:10" ht="57.75" customHeight="1" thickBot="1">
      <c r="B49" s="18"/>
      <c r="C49" s="1216" t="s">
        <v>5</v>
      </c>
      <c r="D49" s="1216"/>
      <c r="E49" s="1217"/>
      <c r="F49" s="19">
        <v>6.16</v>
      </c>
      <c r="G49" s="20">
        <v>15.46</v>
      </c>
      <c r="H49" s="20">
        <v>10.08</v>
      </c>
      <c r="I49" s="20">
        <v>7.61</v>
      </c>
      <c r="J49" s="21">
        <v>3.15</v>
      </c>
    </row>
    <row r="50" spans="2:10" ht="13.5" customHeight="1"/>
    <row r="51" spans="2:10" ht="13.5" hidden="1" customHeight="1"/>
    <row r="52" spans="2:10" ht="13.5" hidden="1" customHeight="1"/>
    <row r="53" spans="2:10" ht="13.5" hidden="1" customHeight="1"/>
  </sheetData>
  <sheetProtection algorithmName="SHA-512" hashValue="Odqujdr+CGp+zEiu5Yt8CBjGuEbVJt3Dwhv+7sbBYZrHY5oaNEnzka5DlEzq6icL+bbseMNk99r/Y3ssU+G+Ow==" saltValue="zRuqi0+Q8Djopopj1h32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